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Profiles\"/>
    </mc:Choice>
  </mc:AlternateContent>
  <bookViews>
    <workbookView xWindow="480" yWindow="75" windowWidth="18195" windowHeight="11820"/>
  </bookViews>
  <sheets>
    <sheet name="2005" sheetId="3" r:id="rId1"/>
    <sheet name="2004" sheetId="4" r:id="rId2"/>
    <sheet name="2003" sheetId="5" r:id="rId3"/>
    <sheet name="2002" sheetId="6" r:id="rId4"/>
    <sheet name="2001" sheetId="7" r:id="rId5"/>
    <sheet name="2000" sheetId="8" r:id="rId6"/>
  </sheets>
  <definedNames>
    <definedName name="_xlnm.Print_Area" localSheetId="5">'2000'!$A$1:$E$241</definedName>
    <definedName name="_xlnm.Print_Area" localSheetId="4">'2001'!$A$1:$E$248</definedName>
    <definedName name="_xlnm.Print_Area" localSheetId="3">'2002'!$A$1:$E$247</definedName>
    <definedName name="_xlnm.Print_Area" localSheetId="2">'2003'!$A$1:$E$256</definedName>
    <definedName name="_xlnm.Print_Area" localSheetId="1">'2004'!$A$1:$E$260</definedName>
    <definedName name="_xlnm.Print_Area" localSheetId="0">'2005'!$A$1:$E$262</definedName>
    <definedName name="_xlnm.Print_Titles" localSheetId="5">'2000'!$1:$3</definedName>
    <definedName name="_xlnm.Print_Titles" localSheetId="4">'2001'!$1:$3</definedName>
    <definedName name="_xlnm.Print_Titles" localSheetId="3">'2002'!$1:$3</definedName>
    <definedName name="_xlnm.Print_Titles" localSheetId="2">'2003'!$1:$3</definedName>
    <definedName name="_xlnm.Print_Titles" localSheetId="1">'2004'!$1:$3</definedName>
    <definedName name="_xlnm.Print_Titles" localSheetId="0">'2005'!$1:$3</definedName>
  </definedNames>
  <calcPr calcId="162913"/>
</workbook>
</file>

<file path=xl/calcChain.xml><?xml version="1.0" encoding="utf-8"?>
<calcChain xmlns="http://schemas.openxmlformats.org/spreadsheetml/2006/main">
  <c r="E234" i="8" l="1"/>
  <c r="E233" i="8"/>
  <c r="E232" i="8"/>
  <c r="E231" i="8"/>
  <c r="E230" i="8"/>
  <c r="E229" i="8"/>
  <c r="E228" i="8"/>
  <c r="E227" i="8"/>
  <c r="E226" i="8"/>
  <c r="E225" i="8"/>
  <c r="E224" i="8"/>
  <c r="E223" i="8"/>
  <c r="E222" i="8"/>
  <c r="E221" i="8"/>
  <c r="E220" i="8"/>
  <c r="E219" i="8"/>
  <c r="E218" i="8"/>
  <c r="E217" i="8"/>
  <c r="D216" i="8"/>
  <c r="E216" i="8" s="1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D194" i="8"/>
  <c r="E193" i="8"/>
  <c r="E192" i="8"/>
  <c r="E191" i="8"/>
  <c r="E190" i="8"/>
  <c r="E189" i="8"/>
  <c r="D188" i="8"/>
  <c r="E188" i="8" s="1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D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D33" i="8"/>
  <c r="E32" i="8"/>
  <c r="E31" i="8"/>
  <c r="E30" i="8"/>
  <c r="E29" i="8"/>
  <c r="D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D4" i="8"/>
  <c r="E4" i="8" s="1"/>
  <c r="D235" i="8" l="1"/>
  <c r="E235" i="8" s="1"/>
  <c r="E241" i="7" l="1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D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D198" i="7"/>
  <c r="E197" i="7"/>
  <c r="E196" i="7"/>
  <c r="E195" i="7"/>
  <c r="E194" i="7"/>
  <c r="E193" i="7"/>
  <c r="D192" i="7"/>
  <c r="E192" i="7" s="1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D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D32" i="7"/>
  <c r="E31" i="7"/>
  <c r="E30" i="7"/>
  <c r="E29" i="7"/>
  <c r="D28" i="7"/>
  <c r="E28" i="7" s="1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D4" i="7"/>
  <c r="D242" i="7" s="1"/>
  <c r="E242" i="7" s="1"/>
  <c r="E4" i="7" l="1"/>
  <c r="E240" i="6" l="1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D219" i="6"/>
  <c r="E219" i="6" s="1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D197" i="6"/>
  <c r="E196" i="6"/>
  <c r="E195" i="6"/>
  <c r="E194" i="6"/>
  <c r="E193" i="6"/>
  <c r="E192" i="6"/>
  <c r="D191" i="6"/>
  <c r="E191" i="6" s="1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D101" i="6"/>
  <c r="E101" i="6" s="1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D32" i="6"/>
  <c r="E31" i="6"/>
  <c r="E30" i="6"/>
  <c r="E29" i="6"/>
  <c r="E28" i="6"/>
  <c r="D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D4" i="6"/>
  <c r="E4" i="6" s="1"/>
  <c r="D241" i="6" l="1"/>
  <c r="E241" i="6" s="1"/>
  <c r="E249" i="5" l="1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D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D206" i="5"/>
  <c r="E206" i="5" s="1"/>
  <c r="E205" i="5"/>
  <c r="E204" i="5"/>
  <c r="E203" i="5"/>
  <c r="E202" i="5"/>
  <c r="E201" i="5"/>
  <c r="E200" i="5"/>
  <c r="E199" i="5"/>
  <c r="E198" i="5"/>
  <c r="E197" i="5"/>
  <c r="E196" i="5"/>
  <c r="D195" i="5"/>
  <c r="E195" i="5" s="1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D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D33" i="5"/>
  <c r="D250" i="5" s="1"/>
  <c r="E250" i="5" s="1"/>
  <c r="E32" i="5"/>
  <c r="E31" i="5"/>
  <c r="E30" i="5"/>
  <c r="E29" i="5"/>
  <c r="D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D4" i="5"/>
  <c r="E33" i="5" l="1"/>
  <c r="E253" i="4" l="1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D233" i="4"/>
  <c r="E233" i="4" s="1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D211" i="4"/>
  <c r="E210" i="4"/>
  <c r="E209" i="4"/>
  <c r="E208" i="4"/>
  <c r="E207" i="4"/>
  <c r="E206" i="4"/>
  <c r="E205" i="4"/>
  <c r="E204" i="4"/>
  <c r="E203" i="4"/>
  <c r="E202" i="4"/>
  <c r="E201" i="4"/>
  <c r="E200" i="4"/>
  <c r="D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D103" i="4"/>
  <c r="E103" i="4" s="1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D34" i="4"/>
  <c r="E33" i="4"/>
  <c r="E32" i="4"/>
  <c r="E31" i="4"/>
  <c r="D30" i="4"/>
  <c r="E30" i="4" s="1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D4" i="4"/>
  <c r="D254" i="4" s="1"/>
  <c r="E254" i="4" s="1"/>
  <c r="E255" i="3" l="1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D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D207" i="3"/>
  <c r="E206" i="3"/>
  <c r="E205" i="3"/>
  <c r="E204" i="3"/>
  <c r="E203" i="3"/>
  <c r="E202" i="3"/>
  <c r="E201" i="3"/>
  <c r="E200" i="3"/>
  <c r="E199" i="3"/>
  <c r="E198" i="3"/>
  <c r="E197" i="3"/>
  <c r="E196" i="3"/>
  <c r="D195" i="3"/>
  <c r="E195" i="3" s="1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D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D35" i="3"/>
  <c r="D256" i="3" s="1"/>
  <c r="E256" i="3" s="1"/>
  <c r="E34" i="3"/>
  <c r="E33" i="3"/>
  <c r="E32" i="3"/>
  <c r="E31" i="3"/>
  <c r="D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D4" i="3"/>
  <c r="E35" i="3" l="1"/>
</calcChain>
</file>

<file path=xl/sharedStrings.xml><?xml version="1.0" encoding="utf-8"?>
<sst xmlns="http://schemas.openxmlformats.org/spreadsheetml/2006/main" count="1508" uniqueCount="299">
  <si>
    <t>Account Code and Name</t>
  </si>
  <si>
    <t>Total Revenues</t>
  </si>
  <si>
    <t>Per Capita Revenues</t>
  </si>
  <si>
    <t>Taxes</t>
  </si>
  <si>
    <t>Ad Valorem Taxes</t>
  </si>
  <si>
    <t>Local Option Taxes</t>
  </si>
  <si>
    <t>County Ninth-Cent Voted Fuel Tax</t>
  </si>
  <si>
    <t>First Local Option Fuel Tax (1 to 6 Cents)</t>
  </si>
  <si>
    <t>Second Local Option Fuel Tax (1 to 5 Cents)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</si>
  <si>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</si>
  <si>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</si>
  <si>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</si>
  <si>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</si>
  <si>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</si>
  <si>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</si>
  <si>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Utility Service Tax - Other</t>
  </si>
  <si>
    <t>Communications Services Taxes (Chapter 202, F.S.)</t>
  </si>
  <si>
    <t>Other General Taxes</t>
  </si>
  <si>
    <t>Building Permits</t>
  </si>
  <si>
    <t>Franchise Fee - Electricity</t>
  </si>
  <si>
    <t>Franchise Fee - Telecommunications</t>
  </si>
  <si>
    <t>Franchise Fee - Water</t>
  </si>
  <si>
    <t>Franchise Fee - Gas</t>
  </si>
  <si>
    <t>Franchise Fee - Cable Television</t>
  </si>
  <si>
    <t>Franchise Fee - Sewer</t>
  </si>
  <si>
    <t>Franchise Fee - Solid Waste</t>
  </si>
  <si>
    <t>Special Assessments - Capital Improvement</t>
  </si>
  <si>
    <t>Intergovernmental Revenue</t>
  </si>
  <si>
    <t>Federal Grant - General Government</t>
  </si>
  <si>
    <t>Federal Grant - Public Safety</t>
  </si>
  <si>
    <t>Federal Grant - Physical Environment - Water Supply System</t>
  </si>
  <si>
    <t>Federal Grant - Physical Environment - Electric Supply System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</si>
  <si>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</si>
  <si>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</si>
  <si>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</si>
  <si>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</si>
  <si>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</si>
  <si>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</si>
  <si>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</si>
  <si>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</si>
  <si>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</si>
  <si>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</si>
  <si>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</si>
  <si>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Drug Court Management</t>
  </si>
  <si>
    <t>Federal Grant - Other Federal Grants</t>
  </si>
  <si>
    <t>Federal Payments in Lieu of Taxes</t>
  </si>
  <si>
    <t>State Grant - General Government</t>
  </si>
  <si>
    <t>State Grant - Public Safety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</si>
  <si>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</si>
  <si>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</si>
  <si>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</si>
  <si>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</si>
  <si>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</si>
  <si>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</si>
  <si>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</si>
  <si>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</si>
  <si>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</si>
  <si>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</si>
  <si>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</si>
  <si>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</si>
  <si>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</si>
  <si>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</si>
  <si>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Culture / Recreation</t>
  </si>
  <si>
    <t>State Grant - Court-Related Grants - Child Dependency</t>
  </si>
  <si>
    <t>State Grant - Court-Related Grants - Other Court-Related</t>
  </si>
  <si>
    <t>State Grant - Other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</si>
  <si>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</si>
  <si>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</si>
  <si>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</si>
  <si>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</si>
  <si>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</si>
  <si>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Cardroom Tax</t>
  </si>
  <si>
    <t>State Shared Revenues - General Government - Local Government Half-Cent Sales Tax</t>
  </si>
  <si>
    <t>State Shared Revenues - General Government - Other General Government</t>
  </si>
  <si>
    <t>State Shared Revenues - Public Safety - Firefighter Supplemental Compensation</t>
  </si>
  <si>
    <t>State Shared Revenues - Public Safety - Other Public Safety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</si>
  <si>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</si>
  <si>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</si>
  <si>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</si>
  <si>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</si>
  <si>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</si>
  <si>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</si>
  <si>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</si>
  <si>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</si>
  <si>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</si>
  <si>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Other</t>
  </si>
  <si>
    <t>State Payments in Lieu of Taxes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</si>
  <si>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</si>
  <si>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</si>
  <si>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</si>
  <si>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</si>
  <si>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</si>
  <si>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</si>
  <si>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</si>
  <si>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</si>
  <si>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Shared Revenue from Other Local Units</t>
  </si>
  <si>
    <t>Payments from Other Local Units in Lieu of Taxes</t>
  </si>
  <si>
    <t>Charges for Services</t>
  </si>
  <si>
    <t>General Government - Recording Fees</t>
  </si>
  <si>
    <t>General Government - Public Records Modernization Trust Fund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</si>
  <si>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</si>
  <si>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</si>
  <si>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</si>
  <si>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</si>
  <si>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</si>
  <si>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</si>
  <si>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</si>
  <si>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</si>
  <si>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</si>
  <si>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</si>
  <si>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</si>
  <si>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</si>
  <si>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</si>
  <si>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</si>
  <si>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</si>
  <si>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</si>
  <si>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</si>
  <si>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</si>
  <si>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</si>
  <si>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</si>
  <si>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</si>
  <si>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</si>
  <si>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</si>
  <si>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</si>
  <si>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Cemetary</t>
  </si>
  <si>
    <t>Physical Environment - Other Physical Environment Charges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</si>
  <si>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</si>
  <si>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</si>
  <si>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</si>
  <si>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</si>
  <si>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</si>
  <si>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</si>
  <si>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</si>
  <si>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</si>
  <si>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</si>
  <si>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</si>
  <si>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</si>
  <si>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</si>
  <si>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</si>
  <si>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</si>
  <si>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</si>
  <si>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</si>
  <si>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</si>
  <si>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</si>
  <si>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</si>
  <si>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Other Culture / Recreation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</si>
  <si>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</si>
  <si>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</si>
  <si>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</si>
  <si>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</si>
  <si>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</si>
  <si>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</si>
  <si>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</si>
  <si>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</si>
  <si>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</si>
  <si>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</si>
  <si>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</si>
  <si>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</si>
  <si>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</si>
  <si>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</si>
  <si>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</si>
  <si>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</si>
  <si>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</si>
  <si>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</si>
  <si>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</si>
  <si>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</si>
  <si>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</si>
  <si>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</si>
  <si>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</si>
  <si>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</si>
  <si>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</si>
  <si>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</si>
  <si>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</si>
  <si>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Other Charges for Services</t>
  </si>
  <si>
    <t>Judgments, Fines, and Forfeits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</si>
  <si>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</si>
  <si>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</si>
  <si>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</si>
  <si>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</si>
  <si>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</si>
  <si>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</si>
  <si>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Fines - Library</t>
  </si>
  <si>
    <t>Fines - Pollution Control Violations</t>
  </si>
  <si>
    <t>Fines - Local Ordinance Violations</t>
  </si>
  <si>
    <t>Other Judgments, Fines, and Forfeits</t>
  </si>
  <si>
    <t>Miscellaneous Revenues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</si>
  <si>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</si>
  <si>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</si>
  <si>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</si>
  <si>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</si>
  <si>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Rents and Royalties</t>
  </si>
  <si>
    <t>Sales - Disposition of Fixed Assets</t>
  </si>
  <si>
    <t>Sales - 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</si>
  <si>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</si>
  <si>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</si>
  <si>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</si>
  <si>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Deferred Compensation Contributions</t>
  </si>
  <si>
    <t>Other Miscellaneous Revenues - Other</t>
  </si>
  <si>
    <t>Other Sources</t>
  </si>
  <si>
    <t>Non-Operating - Inter-Fund Group Transfers In</t>
  </si>
  <si>
    <t>Proceeds - Installment Purchases and Capital Lease Proceeds</t>
  </si>
  <si>
    <t>Proceeds - Debt Proceeds</t>
  </si>
  <si>
    <t>Proceeds - Proceeds from Refunding Bonds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</si>
  <si>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</si>
  <si>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</si>
  <si>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</si>
  <si>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</si>
  <si>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</si>
  <si>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</si>
  <si>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</si>
  <si>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</si>
  <si>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</si>
  <si>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Total - All Account Codes</t>
  </si>
  <si>
    <t>Data Source: Department of Financial Services, Division of Accounting and Auditing, Bureau of Local Government.</t>
  </si>
  <si>
    <t>Total County Government Revenues Reported by Account Code</t>
  </si>
  <si>
    <t>Note: These account totals include the reported revenues of all Florida counties, except for the consolidated Duval County-City of Jacksonville government revenues, which are included in the separate municipal revenues file.</t>
  </si>
  <si>
    <t>Utility Service Tax - Telecommunications</t>
  </si>
  <si>
    <t>Utility Service Tax - Cable Television</t>
  </si>
  <si>
    <t>Intragovernmental Transfers from Constitutional Fee Officers - Clerk to the BOCC</t>
  </si>
  <si>
    <t>Intragovernmental Transfers from Constitutional Fee Officers - Clerk of Circuit Court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</si>
  <si>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</si>
  <si>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</si>
  <si>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</si>
  <si>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Intragovernmental Transfers from Constitutional Fee Officers - Supervisor of Elections</t>
  </si>
  <si>
    <t>Court-Related Revenues - Pro Se Litigant Services</t>
  </si>
  <si>
    <t>Court-Related Revenues - Traffic Court - Filing Fees</t>
  </si>
  <si>
    <t>Court-Related Revenues - Traffic Court - Service Charges</t>
  </si>
  <si>
    <t>Court-Related Revenues - Traffic Court - Court Costs</t>
  </si>
  <si>
    <t>Special Assessments - Service Charges</t>
  </si>
  <si>
    <t>Impact Fees - Public Safety</t>
  </si>
  <si>
    <t>Impact Fees - Physical Environment</t>
  </si>
  <si>
    <t>Impact Fees - Transportation</t>
  </si>
  <si>
    <t>Impact Fees - Economic Environment</t>
  </si>
  <si>
    <t>Impact Fees - Human Services</t>
  </si>
  <si>
    <t>Impact Fees - Culture / Recreation</t>
  </si>
  <si>
    <t>Impact Fees - Other</t>
  </si>
  <si>
    <t>Occupational Licenses</t>
  </si>
  <si>
    <t>Other Permits, Fees and Licenses</t>
  </si>
  <si>
    <t>Special Act Fuel Tax (Section 206.61,F.S)</t>
  </si>
  <si>
    <t>Permits, Fees, and Licenses</t>
  </si>
  <si>
    <t>State Grant - Court-Related Grants - Article V Clerk of Court Trust Fund</t>
  </si>
  <si>
    <t>State Shared Revenues - Public Safety - Wireless 911 Board Distributions</t>
  </si>
  <si>
    <t>Special Assessments</t>
  </si>
  <si>
    <t>Local Option Fuel Tax / Alternative Fuel Tax</t>
  </si>
  <si>
    <t>Franchise Fee - Other</t>
  </si>
  <si>
    <t>State Shared Revenues - Public Safety</t>
  </si>
  <si>
    <t>Court-Related Revenues - County Court Criminal - Additional Court Costs</t>
  </si>
  <si>
    <t>Court-Related Revenues - County Court Criminal - Court Improvement Fund</t>
  </si>
  <si>
    <t>Court-Related Revenues - Circuit Court Criminal - Additional Court Costs</t>
  </si>
  <si>
    <t>Court-Related Revenues - Circuit Court Criminal - Court Improvement Fund</t>
  </si>
  <si>
    <t>Court-Related Revenues - Circuit Court Criminal - Law Library</t>
  </si>
  <si>
    <t>Court-Related Revenues - Circuit Court Civil - Additional Court Costs</t>
  </si>
  <si>
    <t>Court-Related Revenues - Circuit Court Civil - Law Library</t>
  </si>
  <si>
    <t>Court-Related Revenues - Circuit Court Civil - Child Support</t>
  </si>
  <si>
    <t>Court-Related Revenues - Traffic Court - Additional Court Costs</t>
  </si>
  <si>
    <t>Court-Related Revenues - Traffic Court - Court Improvement Fund</t>
  </si>
  <si>
    <t>Court-Related Revenues - Juvenile Court - State Reimbursement</t>
  </si>
  <si>
    <t>Court-Related Revenues - Juvenile Court - Mediation and Arbitration</t>
  </si>
  <si>
    <t>Court-Related Revenues - Juvenile Court - Public Defender Liens</t>
  </si>
  <si>
    <t>Court-Ordered Judgments and Fines</t>
  </si>
  <si>
    <t>Interest and Other Earnings</t>
  </si>
  <si>
    <t>Gain or Loss on Sale of Investments</t>
  </si>
  <si>
    <t>Other Miscellaneous Revenues</t>
  </si>
  <si>
    <t>Contributions from Enterprise Operations</t>
  </si>
  <si>
    <t>Clerk of Court Trust Fund Revenue</t>
  </si>
  <si>
    <t>Local Fiscal Year Ended September 30, 2005</t>
  </si>
  <si>
    <t>State Grant - Court-Related Grants - Conflict Cases</t>
  </si>
  <si>
    <t>State Grant - Court-Related Grants - Court Reporting</t>
  </si>
  <si>
    <t>Court-Related Revenues - Juvenile Court - Pro Se Litigant Services</t>
  </si>
  <si>
    <t>Compensation for Loss of General Capital Asset</t>
  </si>
  <si>
    <t>Extraordinary Items (Gain)</t>
  </si>
  <si>
    <t>2005 Statewide Population Less Duval County:</t>
  </si>
  <si>
    <t>Local Fiscal Year Ended September 30, 2004</t>
  </si>
  <si>
    <t>Federal Grant - Court-Related Grants</t>
  </si>
  <si>
    <t>Court-Related Revenues - County Court Civil - Additional Court Costs</t>
  </si>
  <si>
    <t>Court-Related Revenues - County Court Civil - Court Facility Costs</t>
  </si>
  <si>
    <t>Court-Related Revenues - County Court Civil - Law Library</t>
  </si>
  <si>
    <t>Court-Related Revenues - County Court Civil - Legal Aid</t>
  </si>
  <si>
    <t>Court-Related Revenues - Circuit Court Civil - Court Facility Costs</t>
  </si>
  <si>
    <t>Court-Related Revenues - Circuit Court Civil - Legal Aid</t>
  </si>
  <si>
    <t>Court-Related Revenues - Probate Court - Court Facility Fees</t>
  </si>
  <si>
    <t>Court-Related Revenues - Probate Court - Law Library</t>
  </si>
  <si>
    <t>Court-Related Revenues - Probate Court - Legal Aid</t>
  </si>
  <si>
    <t>2004 Statewide Population Less Duval County:</t>
  </si>
  <si>
    <t>Note: These reported county revenue account totals do not include those of the consolidated Duval County-City of Jacksonville government, which are included in the separate municipal revenues file.</t>
  </si>
  <si>
    <t>Local Fiscal Year Ended September 30, 2003</t>
  </si>
  <si>
    <t>State Shared Revenues - Physical Environment - Water Supply</t>
  </si>
  <si>
    <t>State Shared Revenues - Physical Environment - Garbage / Solid Waste</t>
  </si>
  <si>
    <t>Court-Related Revenues - Collections Court</t>
  </si>
  <si>
    <t>Proprietary Non-Operating - Depreciation on Fixed Assets Acquired with Contribution</t>
  </si>
  <si>
    <t>2003 Statewide Population Less Duval County:</t>
  </si>
  <si>
    <t>Local Fiscal Year Ended September 30, 2002</t>
  </si>
  <si>
    <t>Federal Grant - Physical Environment - Gas Supply System</t>
  </si>
  <si>
    <t>2002 Statewide Population Less Duval County:</t>
  </si>
  <si>
    <t>Local Fiscal Year Ended September 30, 2001</t>
  </si>
  <si>
    <t>2001 Statewide Population Less Duval County:</t>
  </si>
  <si>
    <t>Local Fiscal Year Ended September 30, 2000</t>
  </si>
  <si>
    <t>Intragovernmental Transfers from Constitutional Fee Officers - County Comptroller</t>
  </si>
  <si>
    <t>2000 Statewide Population Less Duval County: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</si>
</sst>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 applyProtection="1">
      <alignment horizontal="center"/>
    </xf>
    <xf numFmtId="0" fontId="0" fillId="0" borderId="0" xfId="0" applyFont="1"/>
    <xf numFmtId="37" fontId="4" fillId="2" borderId="11" xfId="0" applyNumberFormat="1" applyFont="1" applyFill="1" applyBorder="1" applyAlignment="1" applyProtection="1">
      <alignment horizontal="center" vertical="center" wrapText="1"/>
    </xf>
    <xf numFmtId="37" fontId="4" fillId="2" borderId="1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4" fillId="2" borderId="13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42" fontId="4" fillId="2" borderId="15" xfId="0" applyNumberFormat="1" applyFont="1" applyFill="1" applyBorder="1" applyAlignment="1" applyProtection="1">
      <alignment vertical="center"/>
    </xf>
    <xf numFmtId="44" fontId="4" fillId="2" borderId="16" xfId="0" applyNumberFormat="1" applyFont="1" applyFill="1" applyBorder="1" applyAlignment="1" applyProtection="1">
      <alignment vertical="center"/>
    </xf>
    <xf numFmtId="44" fontId="6" fillId="0" borderId="0" xfId="0" applyNumberFormat="1" applyFont="1" applyProtection="1"/>
    <xf numFmtId="0" fontId="7" fillId="0" borderId="0" xfId="0" applyFont="1" applyProtection="1"/>
    <xf numFmtId="0" fontId="7" fillId="0" borderId="17" xfId="0" applyFont="1" applyBorder="1" applyAlignment="1" applyProtection="1">
      <alignment vertical="center"/>
    </xf>
    <xf numFmtId="164" fontId="7" fillId="0" borderId="18" xfId="0" applyNumberFormat="1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vertical="center"/>
    </xf>
    <xf numFmtId="42" fontId="7" fillId="0" borderId="20" xfId="0" applyNumberFormat="1" applyFont="1" applyBorder="1" applyAlignment="1" applyProtection="1">
      <alignment vertical="center"/>
    </xf>
    <xf numFmtId="44" fontId="7" fillId="0" borderId="21" xfId="0" applyNumberFormat="1" applyFont="1" applyBorder="1" applyAlignment="1" applyProtection="1">
      <alignment vertical="center"/>
    </xf>
    <xf numFmtId="43" fontId="7" fillId="0" borderId="0" xfId="0" applyNumberFormat="1" applyFont="1" applyProtection="1"/>
    <xf numFmtId="0" fontId="4" fillId="2" borderId="17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42" fontId="4" fillId="2" borderId="20" xfId="0" applyNumberFormat="1" applyFont="1" applyFill="1" applyBorder="1" applyAlignment="1" applyProtection="1">
      <alignment vertical="center"/>
    </xf>
    <xf numFmtId="44" fontId="4" fillId="2" borderId="21" xfId="0" applyNumberFormat="1" applyFont="1" applyFill="1" applyBorder="1" applyAlignment="1" applyProtection="1">
      <alignment vertical="center"/>
    </xf>
    <xf numFmtId="43" fontId="6" fillId="0" borderId="0" xfId="0" applyNumberFormat="1" applyFont="1" applyProtection="1"/>
    <xf numFmtId="0" fontId="4" fillId="2" borderId="7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42" fontId="4" fillId="2" borderId="10" xfId="0" applyNumberFormat="1" applyFont="1" applyFill="1" applyBorder="1" applyAlignment="1" applyProtection="1">
      <alignment vertical="center"/>
    </xf>
    <xf numFmtId="44" fontId="4" fillId="2" borderId="22" xfId="0" applyNumberFormat="1" applyFont="1" applyFill="1" applyBorder="1" applyAlignment="1" applyProtection="1">
      <alignment vertical="center"/>
    </xf>
    <xf numFmtId="0" fontId="6" fillId="0" borderId="0" xfId="0" applyFont="1" applyProtection="1"/>
    <xf numFmtId="0" fontId="4" fillId="0" borderId="0" xfId="0" applyFont="1" applyProtection="1"/>
    <xf numFmtId="0" fontId="7" fillId="0" borderId="1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37" fontId="7" fillId="0" borderId="0" xfId="0" applyNumberFormat="1" applyFont="1" applyBorder="1" applyAlignment="1" applyProtection="1">
      <alignment vertical="center"/>
    </xf>
    <xf numFmtId="37" fontId="7" fillId="0" borderId="23" xfId="0" applyNumberFormat="1" applyFont="1" applyBorder="1" applyAlignment="1" applyProtection="1">
      <alignment vertical="center"/>
    </xf>
    <xf numFmtId="37" fontId="7" fillId="0" borderId="0" xfId="0" applyNumberFormat="1" applyFont="1" applyBorder="1" applyAlignment="1" applyProtection="1">
      <alignment horizontal="right" vertical="center"/>
    </xf>
    <xf numFmtId="37" fontId="7" fillId="0" borderId="0" xfId="0" applyNumberFormat="1" applyFont="1" applyProtection="1"/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7" fillId="0" borderId="13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23" xfId="0" applyFont="1" applyBorder="1" applyAlignment="1">
      <alignment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2"/>
  <sheetViews>
    <sheetView tabSelected="1" workbookViewId="0">
      <selection sqref="A1:E1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4" width="21.5703125" style="37" customWidth="1"/>
    <col min="5" max="5" width="16.42578125" style="37" customWidth="1"/>
    <col min="6" max="6" width="12.5703125" style="12" customWidth="1"/>
    <col min="7" max="7" width="12.5703125" style="12"/>
    <col min="8" max="254" width="12.5703125" style="2"/>
    <col min="255" max="255" width="2.28515625" style="2" customWidth="1"/>
    <col min="256" max="256" width="8.7109375" style="2" customWidth="1"/>
    <col min="257" max="257" width="78.140625" style="2" customWidth="1"/>
    <col min="258" max="259" width="0" style="2" hidden="1" customWidth="1"/>
    <col min="260" max="260" width="21.5703125" style="2" customWidth="1"/>
    <col min="261" max="261" width="16.42578125" style="2" customWidth="1"/>
    <col min="262" max="262" width="12.5703125" style="2" customWidth="1"/>
    <col min="263" max="510" width="12.5703125" style="2"/>
    <col min="511" max="511" width="2.28515625" style="2" customWidth="1"/>
    <col min="512" max="512" width="8.7109375" style="2" customWidth="1"/>
    <col min="513" max="513" width="78.140625" style="2" customWidth="1"/>
    <col min="514" max="515" width="0" style="2" hidden="1" customWidth="1"/>
    <col min="516" max="516" width="21.5703125" style="2" customWidth="1"/>
    <col min="517" max="517" width="16.42578125" style="2" customWidth="1"/>
    <col min="518" max="518" width="12.5703125" style="2" customWidth="1"/>
    <col min="519" max="766" width="12.5703125" style="2"/>
    <col min="767" max="767" width="2.28515625" style="2" customWidth="1"/>
    <col min="768" max="768" width="8.7109375" style="2" customWidth="1"/>
    <col min="769" max="769" width="78.140625" style="2" customWidth="1"/>
    <col min="770" max="771" width="0" style="2" hidden="1" customWidth="1"/>
    <col min="772" max="772" width="21.5703125" style="2" customWidth="1"/>
    <col min="773" max="773" width="16.42578125" style="2" customWidth="1"/>
    <col min="774" max="774" width="12.5703125" style="2" customWidth="1"/>
    <col min="775" max="1022" width="12.5703125" style="2"/>
    <col min="1023" max="1023" width="2.28515625" style="2" customWidth="1"/>
    <col min="1024" max="1024" width="8.7109375" style="2" customWidth="1"/>
    <col min="1025" max="1025" width="78.140625" style="2" customWidth="1"/>
    <col min="1026" max="1027" width="0" style="2" hidden="1" customWidth="1"/>
    <col min="1028" max="1028" width="21.5703125" style="2" customWidth="1"/>
    <col min="1029" max="1029" width="16.42578125" style="2" customWidth="1"/>
    <col min="1030" max="1030" width="12.5703125" style="2" customWidth="1"/>
    <col min="1031" max="1278" width="12.5703125" style="2"/>
    <col min="1279" max="1279" width="2.28515625" style="2" customWidth="1"/>
    <col min="1280" max="1280" width="8.7109375" style="2" customWidth="1"/>
    <col min="1281" max="1281" width="78.140625" style="2" customWidth="1"/>
    <col min="1282" max="1283" width="0" style="2" hidden="1" customWidth="1"/>
    <col min="1284" max="1284" width="21.5703125" style="2" customWidth="1"/>
    <col min="1285" max="1285" width="16.42578125" style="2" customWidth="1"/>
    <col min="1286" max="1286" width="12.5703125" style="2" customWidth="1"/>
    <col min="1287" max="1534" width="12.5703125" style="2"/>
    <col min="1535" max="1535" width="2.28515625" style="2" customWidth="1"/>
    <col min="1536" max="1536" width="8.7109375" style="2" customWidth="1"/>
    <col min="1537" max="1537" width="78.140625" style="2" customWidth="1"/>
    <col min="1538" max="1539" width="0" style="2" hidden="1" customWidth="1"/>
    <col min="1540" max="1540" width="21.5703125" style="2" customWidth="1"/>
    <col min="1541" max="1541" width="16.42578125" style="2" customWidth="1"/>
    <col min="1542" max="1542" width="12.5703125" style="2" customWidth="1"/>
    <col min="1543" max="1790" width="12.5703125" style="2"/>
    <col min="1791" max="1791" width="2.28515625" style="2" customWidth="1"/>
    <col min="1792" max="1792" width="8.7109375" style="2" customWidth="1"/>
    <col min="1793" max="1793" width="78.140625" style="2" customWidth="1"/>
    <col min="1794" max="1795" width="0" style="2" hidden="1" customWidth="1"/>
    <col min="1796" max="1796" width="21.5703125" style="2" customWidth="1"/>
    <col min="1797" max="1797" width="16.42578125" style="2" customWidth="1"/>
    <col min="1798" max="1798" width="12.5703125" style="2" customWidth="1"/>
    <col min="1799" max="2046" width="12.5703125" style="2"/>
    <col min="2047" max="2047" width="2.28515625" style="2" customWidth="1"/>
    <col min="2048" max="2048" width="8.7109375" style="2" customWidth="1"/>
    <col min="2049" max="2049" width="78.140625" style="2" customWidth="1"/>
    <col min="2050" max="2051" width="0" style="2" hidden="1" customWidth="1"/>
    <col min="2052" max="2052" width="21.5703125" style="2" customWidth="1"/>
    <col min="2053" max="2053" width="16.42578125" style="2" customWidth="1"/>
    <col min="2054" max="2054" width="12.5703125" style="2" customWidth="1"/>
    <col min="2055" max="2302" width="12.5703125" style="2"/>
    <col min="2303" max="2303" width="2.28515625" style="2" customWidth="1"/>
    <col min="2304" max="2304" width="8.7109375" style="2" customWidth="1"/>
    <col min="2305" max="2305" width="78.140625" style="2" customWidth="1"/>
    <col min="2306" max="2307" width="0" style="2" hidden="1" customWidth="1"/>
    <col min="2308" max="2308" width="21.5703125" style="2" customWidth="1"/>
    <col min="2309" max="2309" width="16.42578125" style="2" customWidth="1"/>
    <col min="2310" max="2310" width="12.5703125" style="2" customWidth="1"/>
    <col min="2311" max="2558" width="12.5703125" style="2"/>
    <col min="2559" max="2559" width="2.28515625" style="2" customWidth="1"/>
    <col min="2560" max="2560" width="8.7109375" style="2" customWidth="1"/>
    <col min="2561" max="2561" width="78.140625" style="2" customWidth="1"/>
    <col min="2562" max="2563" width="0" style="2" hidden="1" customWidth="1"/>
    <col min="2564" max="2564" width="21.5703125" style="2" customWidth="1"/>
    <col min="2565" max="2565" width="16.42578125" style="2" customWidth="1"/>
    <col min="2566" max="2566" width="12.5703125" style="2" customWidth="1"/>
    <col min="2567" max="2814" width="12.5703125" style="2"/>
    <col min="2815" max="2815" width="2.28515625" style="2" customWidth="1"/>
    <col min="2816" max="2816" width="8.7109375" style="2" customWidth="1"/>
    <col min="2817" max="2817" width="78.140625" style="2" customWidth="1"/>
    <col min="2818" max="2819" width="0" style="2" hidden="1" customWidth="1"/>
    <col min="2820" max="2820" width="21.5703125" style="2" customWidth="1"/>
    <col min="2821" max="2821" width="16.42578125" style="2" customWidth="1"/>
    <col min="2822" max="2822" width="12.5703125" style="2" customWidth="1"/>
    <col min="2823" max="3070" width="12.5703125" style="2"/>
    <col min="3071" max="3071" width="2.28515625" style="2" customWidth="1"/>
    <col min="3072" max="3072" width="8.7109375" style="2" customWidth="1"/>
    <col min="3073" max="3073" width="78.140625" style="2" customWidth="1"/>
    <col min="3074" max="3075" width="0" style="2" hidden="1" customWidth="1"/>
    <col min="3076" max="3076" width="21.5703125" style="2" customWidth="1"/>
    <col min="3077" max="3077" width="16.42578125" style="2" customWidth="1"/>
    <col min="3078" max="3078" width="12.5703125" style="2" customWidth="1"/>
    <col min="3079" max="3326" width="12.5703125" style="2"/>
    <col min="3327" max="3327" width="2.28515625" style="2" customWidth="1"/>
    <col min="3328" max="3328" width="8.7109375" style="2" customWidth="1"/>
    <col min="3329" max="3329" width="78.140625" style="2" customWidth="1"/>
    <col min="3330" max="3331" width="0" style="2" hidden="1" customWidth="1"/>
    <col min="3332" max="3332" width="21.5703125" style="2" customWidth="1"/>
    <col min="3333" max="3333" width="16.42578125" style="2" customWidth="1"/>
    <col min="3334" max="3334" width="12.5703125" style="2" customWidth="1"/>
    <col min="3335" max="3582" width="12.5703125" style="2"/>
    <col min="3583" max="3583" width="2.28515625" style="2" customWidth="1"/>
    <col min="3584" max="3584" width="8.7109375" style="2" customWidth="1"/>
    <col min="3585" max="3585" width="78.140625" style="2" customWidth="1"/>
    <col min="3586" max="3587" width="0" style="2" hidden="1" customWidth="1"/>
    <col min="3588" max="3588" width="21.5703125" style="2" customWidth="1"/>
    <col min="3589" max="3589" width="16.42578125" style="2" customWidth="1"/>
    <col min="3590" max="3590" width="12.5703125" style="2" customWidth="1"/>
    <col min="3591" max="3838" width="12.5703125" style="2"/>
    <col min="3839" max="3839" width="2.28515625" style="2" customWidth="1"/>
    <col min="3840" max="3840" width="8.7109375" style="2" customWidth="1"/>
    <col min="3841" max="3841" width="78.140625" style="2" customWidth="1"/>
    <col min="3842" max="3843" width="0" style="2" hidden="1" customWidth="1"/>
    <col min="3844" max="3844" width="21.5703125" style="2" customWidth="1"/>
    <col min="3845" max="3845" width="16.42578125" style="2" customWidth="1"/>
    <col min="3846" max="3846" width="12.5703125" style="2" customWidth="1"/>
    <col min="3847" max="4094" width="12.5703125" style="2"/>
    <col min="4095" max="4095" width="2.28515625" style="2" customWidth="1"/>
    <col min="4096" max="4096" width="8.7109375" style="2" customWidth="1"/>
    <col min="4097" max="4097" width="78.140625" style="2" customWidth="1"/>
    <col min="4098" max="4099" width="0" style="2" hidden="1" customWidth="1"/>
    <col min="4100" max="4100" width="21.5703125" style="2" customWidth="1"/>
    <col min="4101" max="4101" width="16.42578125" style="2" customWidth="1"/>
    <col min="4102" max="4102" width="12.5703125" style="2" customWidth="1"/>
    <col min="4103" max="4350" width="12.5703125" style="2"/>
    <col min="4351" max="4351" width="2.28515625" style="2" customWidth="1"/>
    <col min="4352" max="4352" width="8.7109375" style="2" customWidth="1"/>
    <col min="4353" max="4353" width="78.140625" style="2" customWidth="1"/>
    <col min="4354" max="4355" width="0" style="2" hidden="1" customWidth="1"/>
    <col min="4356" max="4356" width="21.5703125" style="2" customWidth="1"/>
    <col min="4357" max="4357" width="16.42578125" style="2" customWidth="1"/>
    <col min="4358" max="4358" width="12.5703125" style="2" customWidth="1"/>
    <col min="4359" max="4606" width="12.5703125" style="2"/>
    <col min="4607" max="4607" width="2.28515625" style="2" customWidth="1"/>
    <col min="4608" max="4608" width="8.7109375" style="2" customWidth="1"/>
    <col min="4609" max="4609" width="78.140625" style="2" customWidth="1"/>
    <col min="4610" max="4611" width="0" style="2" hidden="1" customWidth="1"/>
    <col min="4612" max="4612" width="21.5703125" style="2" customWidth="1"/>
    <col min="4613" max="4613" width="16.42578125" style="2" customWidth="1"/>
    <col min="4614" max="4614" width="12.5703125" style="2" customWidth="1"/>
    <col min="4615" max="4862" width="12.5703125" style="2"/>
    <col min="4863" max="4863" width="2.28515625" style="2" customWidth="1"/>
    <col min="4864" max="4864" width="8.7109375" style="2" customWidth="1"/>
    <col min="4865" max="4865" width="78.140625" style="2" customWidth="1"/>
    <col min="4866" max="4867" width="0" style="2" hidden="1" customWidth="1"/>
    <col min="4868" max="4868" width="21.5703125" style="2" customWidth="1"/>
    <col min="4869" max="4869" width="16.42578125" style="2" customWidth="1"/>
    <col min="4870" max="4870" width="12.5703125" style="2" customWidth="1"/>
    <col min="4871" max="5118" width="12.5703125" style="2"/>
    <col min="5119" max="5119" width="2.28515625" style="2" customWidth="1"/>
    <col min="5120" max="5120" width="8.7109375" style="2" customWidth="1"/>
    <col min="5121" max="5121" width="78.140625" style="2" customWidth="1"/>
    <col min="5122" max="5123" width="0" style="2" hidden="1" customWidth="1"/>
    <col min="5124" max="5124" width="21.5703125" style="2" customWidth="1"/>
    <col min="5125" max="5125" width="16.42578125" style="2" customWidth="1"/>
    <col min="5126" max="5126" width="12.5703125" style="2" customWidth="1"/>
    <col min="5127" max="5374" width="12.5703125" style="2"/>
    <col min="5375" max="5375" width="2.28515625" style="2" customWidth="1"/>
    <col min="5376" max="5376" width="8.7109375" style="2" customWidth="1"/>
    <col min="5377" max="5377" width="78.140625" style="2" customWidth="1"/>
    <col min="5378" max="5379" width="0" style="2" hidden="1" customWidth="1"/>
    <col min="5380" max="5380" width="21.5703125" style="2" customWidth="1"/>
    <col min="5381" max="5381" width="16.42578125" style="2" customWidth="1"/>
    <col min="5382" max="5382" width="12.5703125" style="2" customWidth="1"/>
    <col min="5383" max="5630" width="12.5703125" style="2"/>
    <col min="5631" max="5631" width="2.28515625" style="2" customWidth="1"/>
    <col min="5632" max="5632" width="8.7109375" style="2" customWidth="1"/>
    <col min="5633" max="5633" width="78.140625" style="2" customWidth="1"/>
    <col min="5634" max="5635" width="0" style="2" hidden="1" customWidth="1"/>
    <col min="5636" max="5636" width="21.5703125" style="2" customWidth="1"/>
    <col min="5637" max="5637" width="16.42578125" style="2" customWidth="1"/>
    <col min="5638" max="5638" width="12.5703125" style="2" customWidth="1"/>
    <col min="5639" max="5886" width="12.5703125" style="2"/>
    <col min="5887" max="5887" width="2.28515625" style="2" customWidth="1"/>
    <col min="5888" max="5888" width="8.7109375" style="2" customWidth="1"/>
    <col min="5889" max="5889" width="78.140625" style="2" customWidth="1"/>
    <col min="5890" max="5891" width="0" style="2" hidden="1" customWidth="1"/>
    <col min="5892" max="5892" width="21.5703125" style="2" customWidth="1"/>
    <col min="5893" max="5893" width="16.42578125" style="2" customWidth="1"/>
    <col min="5894" max="5894" width="12.5703125" style="2" customWidth="1"/>
    <col min="5895" max="6142" width="12.5703125" style="2"/>
    <col min="6143" max="6143" width="2.28515625" style="2" customWidth="1"/>
    <col min="6144" max="6144" width="8.7109375" style="2" customWidth="1"/>
    <col min="6145" max="6145" width="78.140625" style="2" customWidth="1"/>
    <col min="6146" max="6147" width="0" style="2" hidden="1" customWidth="1"/>
    <col min="6148" max="6148" width="21.5703125" style="2" customWidth="1"/>
    <col min="6149" max="6149" width="16.42578125" style="2" customWidth="1"/>
    <col min="6150" max="6150" width="12.5703125" style="2" customWidth="1"/>
    <col min="6151" max="6398" width="12.5703125" style="2"/>
    <col min="6399" max="6399" width="2.28515625" style="2" customWidth="1"/>
    <col min="6400" max="6400" width="8.7109375" style="2" customWidth="1"/>
    <col min="6401" max="6401" width="78.140625" style="2" customWidth="1"/>
    <col min="6402" max="6403" width="0" style="2" hidden="1" customWidth="1"/>
    <col min="6404" max="6404" width="21.5703125" style="2" customWidth="1"/>
    <col min="6405" max="6405" width="16.42578125" style="2" customWidth="1"/>
    <col min="6406" max="6406" width="12.5703125" style="2" customWidth="1"/>
    <col min="6407" max="6654" width="12.5703125" style="2"/>
    <col min="6655" max="6655" width="2.28515625" style="2" customWidth="1"/>
    <col min="6656" max="6656" width="8.7109375" style="2" customWidth="1"/>
    <col min="6657" max="6657" width="78.140625" style="2" customWidth="1"/>
    <col min="6658" max="6659" width="0" style="2" hidden="1" customWidth="1"/>
    <col min="6660" max="6660" width="21.5703125" style="2" customWidth="1"/>
    <col min="6661" max="6661" width="16.42578125" style="2" customWidth="1"/>
    <col min="6662" max="6662" width="12.5703125" style="2" customWidth="1"/>
    <col min="6663" max="6910" width="12.5703125" style="2"/>
    <col min="6911" max="6911" width="2.28515625" style="2" customWidth="1"/>
    <col min="6912" max="6912" width="8.7109375" style="2" customWidth="1"/>
    <col min="6913" max="6913" width="78.140625" style="2" customWidth="1"/>
    <col min="6914" max="6915" width="0" style="2" hidden="1" customWidth="1"/>
    <col min="6916" max="6916" width="21.5703125" style="2" customWidth="1"/>
    <col min="6917" max="6917" width="16.42578125" style="2" customWidth="1"/>
    <col min="6918" max="6918" width="12.5703125" style="2" customWidth="1"/>
    <col min="6919" max="7166" width="12.5703125" style="2"/>
    <col min="7167" max="7167" width="2.28515625" style="2" customWidth="1"/>
    <col min="7168" max="7168" width="8.7109375" style="2" customWidth="1"/>
    <col min="7169" max="7169" width="78.140625" style="2" customWidth="1"/>
    <col min="7170" max="7171" width="0" style="2" hidden="1" customWidth="1"/>
    <col min="7172" max="7172" width="21.5703125" style="2" customWidth="1"/>
    <col min="7173" max="7173" width="16.42578125" style="2" customWidth="1"/>
    <col min="7174" max="7174" width="12.5703125" style="2" customWidth="1"/>
    <col min="7175" max="7422" width="12.5703125" style="2"/>
    <col min="7423" max="7423" width="2.28515625" style="2" customWidth="1"/>
    <col min="7424" max="7424" width="8.7109375" style="2" customWidth="1"/>
    <col min="7425" max="7425" width="78.140625" style="2" customWidth="1"/>
    <col min="7426" max="7427" width="0" style="2" hidden="1" customWidth="1"/>
    <col min="7428" max="7428" width="21.5703125" style="2" customWidth="1"/>
    <col min="7429" max="7429" width="16.42578125" style="2" customWidth="1"/>
    <col min="7430" max="7430" width="12.5703125" style="2" customWidth="1"/>
    <col min="7431" max="7678" width="12.5703125" style="2"/>
    <col min="7679" max="7679" width="2.28515625" style="2" customWidth="1"/>
    <col min="7680" max="7680" width="8.7109375" style="2" customWidth="1"/>
    <col min="7681" max="7681" width="78.140625" style="2" customWidth="1"/>
    <col min="7682" max="7683" width="0" style="2" hidden="1" customWidth="1"/>
    <col min="7684" max="7684" width="21.5703125" style="2" customWidth="1"/>
    <col min="7685" max="7685" width="16.42578125" style="2" customWidth="1"/>
    <col min="7686" max="7686" width="12.5703125" style="2" customWidth="1"/>
    <col min="7687" max="7934" width="12.5703125" style="2"/>
    <col min="7935" max="7935" width="2.28515625" style="2" customWidth="1"/>
    <col min="7936" max="7936" width="8.7109375" style="2" customWidth="1"/>
    <col min="7937" max="7937" width="78.140625" style="2" customWidth="1"/>
    <col min="7938" max="7939" width="0" style="2" hidden="1" customWidth="1"/>
    <col min="7940" max="7940" width="21.5703125" style="2" customWidth="1"/>
    <col min="7941" max="7941" width="16.42578125" style="2" customWidth="1"/>
    <col min="7942" max="7942" width="12.5703125" style="2" customWidth="1"/>
    <col min="7943" max="8190" width="12.5703125" style="2"/>
    <col min="8191" max="8191" width="2.28515625" style="2" customWidth="1"/>
    <col min="8192" max="8192" width="8.7109375" style="2" customWidth="1"/>
    <col min="8193" max="8193" width="78.140625" style="2" customWidth="1"/>
    <col min="8194" max="8195" width="0" style="2" hidden="1" customWidth="1"/>
    <col min="8196" max="8196" width="21.5703125" style="2" customWidth="1"/>
    <col min="8197" max="8197" width="16.42578125" style="2" customWidth="1"/>
    <col min="8198" max="8198" width="12.5703125" style="2" customWidth="1"/>
    <col min="8199" max="8446" width="12.5703125" style="2"/>
    <col min="8447" max="8447" width="2.28515625" style="2" customWidth="1"/>
    <col min="8448" max="8448" width="8.7109375" style="2" customWidth="1"/>
    <col min="8449" max="8449" width="78.140625" style="2" customWidth="1"/>
    <col min="8450" max="8451" width="0" style="2" hidden="1" customWidth="1"/>
    <col min="8452" max="8452" width="21.5703125" style="2" customWidth="1"/>
    <col min="8453" max="8453" width="16.42578125" style="2" customWidth="1"/>
    <col min="8454" max="8454" width="12.5703125" style="2" customWidth="1"/>
    <col min="8455" max="8702" width="12.5703125" style="2"/>
    <col min="8703" max="8703" width="2.28515625" style="2" customWidth="1"/>
    <col min="8704" max="8704" width="8.7109375" style="2" customWidth="1"/>
    <col min="8705" max="8705" width="78.140625" style="2" customWidth="1"/>
    <col min="8706" max="8707" width="0" style="2" hidden="1" customWidth="1"/>
    <col min="8708" max="8708" width="21.5703125" style="2" customWidth="1"/>
    <col min="8709" max="8709" width="16.42578125" style="2" customWidth="1"/>
    <col min="8710" max="8710" width="12.5703125" style="2" customWidth="1"/>
    <col min="8711" max="8958" width="12.5703125" style="2"/>
    <col min="8959" max="8959" width="2.28515625" style="2" customWidth="1"/>
    <col min="8960" max="8960" width="8.7109375" style="2" customWidth="1"/>
    <col min="8961" max="8961" width="78.140625" style="2" customWidth="1"/>
    <col min="8962" max="8963" width="0" style="2" hidden="1" customWidth="1"/>
    <col min="8964" max="8964" width="21.5703125" style="2" customWidth="1"/>
    <col min="8965" max="8965" width="16.42578125" style="2" customWidth="1"/>
    <col min="8966" max="8966" width="12.5703125" style="2" customWidth="1"/>
    <col min="8967" max="9214" width="12.5703125" style="2"/>
    <col min="9215" max="9215" width="2.28515625" style="2" customWidth="1"/>
    <col min="9216" max="9216" width="8.7109375" style="2" customWidth="1"/>
    <col min="9217" max="9217" width="78.140625" style="2" customWidth="1"/>
    <col min="9218" max="9219" width="0" style="2" hidden="1" customWidth="1"/>
    <col min="9220" max="9220" width="21.5703125" style="2" customWidth="1"/>
    <col min="9221" max="9221" width="16.42578125" style="2" customWidth="1"/>
    <col min="9222" max="9222" width="12.5703125" style="2" customWidth="1"/>
    <col min="9223" max="9470" width="12.5703125" style="2"/>
    <col min="9471" max="9471" width="2.28515625" style="2" customWidth="1"/>
    <col min="9472" max="9472" width="8.7109375" style="2" customWidth="1"/>
    <col min="9473" max="9473" width="78.140625" style="2" customWidth="1"/>
    <col min="9474" max="9475" width="0" style="2" hidden="1" customWidth="1"/>
    <col min="9476" max="9476" width="21.5703125" style="2" customWidth="1"/>
    <col min="9477" max="9477" width="16.42578125" style="2" customWidth="1"/>
    <col min="9478" max="9478" width="12.5703125" style="2" customWidth="1"/>
    <col min="9479" max="9726" width="12.5703125" style="2"/>
    <col min="9727" max="9727" width="2.28515625" style="2" customWidth="1"/>
    <col min="9728" max="9728" width="8.7109375" style="2" customWidth="1"/>
    <col min="9729" max="9729" width="78.140625" style="2" customWidth="1"/>
    <col min="9730" max="9731" width="0" style="2" hidden="1" customWidth="1"/>
    <col min="9732" max="9732" width="21.5703125" style="2" customWidth="1"/>
    <col min="9733" max="9733" width="16.42578125" style="2" customWidth="1"/>
    <col min="9734" max="9734" width="12.5703125" style="2" customWidth="1"/>
    <col min="9735" max="9982" width="12.5703125" style="2"/>
    <col min="9983" max="9983" width="2.28515625" style="2" customWidth="1"/>
    <col min="9984" max="9984" width="8.7109375" style="2" customWidth="1"/>
    <col min="9985" max="9985" width="78.140625" style="2" customWidth="1"/>
    <col min="9986" max="9987" width="0" style="2" hidden="1" customWidth="1"/>
    <col min="9988" max="9988" width="21.5703125" style="2" customWidth="1"/>
    <col min="9989" max="9989" width="16.42578125" style="2" customWidth="1"/>
    <col min="9990" max="9990" width="12.5703125" style="2" customWidth="1"/>
    <col min="9991" max="10238" width="12.5703125" style="2"/>
    <col min="10239" max="10239" width="2.28515625" style="2" customWidth="1"/>
    <col min="10240" max="10240" width="8.7109375" style="2" customWidth="1"/>
    <col min="10241" max="10241" width="78.140625" style="2" customWidth="1"/>
    <col min="10242" max="10243" width="0" style="2" hidden="1" customWidth="1"/>
    <col min="10244" max="10244" width="21.5703125" style="2" customWidth="1"/>
    <col min="10245" max="10245" width="16.42578125" style="2" customWidth="1"/>
    <col min="10246" max="10246" width="12.5703125" style="2" customWidth="1"/>
    <col min="10247" max="10494" width="12.5703125" style="2"/>
    <col min="10495" max="10495" width="2.28515625" style="2" customWidth="1"/>
    <col min="10496" max="10496" width="8.7109375" style="2" customWidth="1"/>
    <col min="10497" max="10497" width="78.140625" style="2" customWidth="1"/>
    <col min="10498" max="10499" width="0" style="2" hidden="1" customWidth="1"/>
    <col min="10500" max="10500" width="21.5703125" style="2" customWidth="1"/>
    <col min="10501" max="10501" width="16.42578125" style="2" customWidth="1"/>
    <col min="10502" max="10502" width="12.5703125" style="2" customWidth="1"/>
    <col min="10503" max="10750" width="12.5703125" style="2"/>
    <col min="10751" max="10751" width="2.28515625" style="2" customWidth="1"/>
    <col min="10752" max="10752" width="8.7109375" style="2" customWidth="1"/>
    <col min="10753" max="10753" width="78.140625" style="2" customWidth="1"/>
    <col min="10754" max="10755" width="0" style="2" hidden="1" customWidth="1"/>
    <col min="10756" max="10756" width="21.5703125" style="2" customWidth="1"/>
    <col min="10757" max="10757" width="16.42578125" style="2" customWidth="1"/>
    <col min="10758" max="10758" width="12.5703125" style="2" customWidth="1"/>
    <col min="10759" max="11006" width="12.5703125" style="2"/>
    <col min="11007" max="11007" width="2.28515625" style="2" customWidth="1"/>
    <col min="11008" max="11008" width="8.7109375" style="2" customWidth="1"/>
    <col min="11009" max="11009" width="78.140625" style="2" customWidth="1"/>
    <col min="11010" max="11011" width="0" style="2" hidden="1" customWidth="1"/>
    <col min="11012" max="11012" width="21.5703125" style="2" customWidth="1"/>
    <col min="11013" max="11013" width="16.42578125" style="2" customWidth="1"/>
    <col min="11014" max="11014" width="12.5703125" style="2" customWidth="1"/>
    <col min="11015" max="11262" width="12.5703125" style="2"/>
    <col min="11263" max="11263" width="2.28515625" style="2" customWidth="1"/>
    <col min="11264" max="11264" width="8.7109375" style="2" customWidth="1"/>
    <col min="11265" max="11265" width="78.140625" style="2" customWidth="1"/>
    <col min="11266" max="11267" width="0" style="2" hidden="1" customWidth="1"/>
    <col min="11268" max="11268" width="21.5703125" style="2" customWidth="1"/>
    <col min="11269" max="11269" width="16.42578125" style="2" customWidth="1"/>
    <col min="11270" max="11270" width="12.5703125" style="2" customWidth="1"/>
    <col min="11271" max="11518" width="12.5703125" style="2"/>
    <col min="11519" max="11519" width="2.28515625" style="2" customWidth="1"/>
    <col min="11520" max="11520" width="8.7109375" style="2" customWidth="1"/>
    <col min="11521" max="11521" width="78.140625" style="2" customWidth="1"/>
    <col min="11522" max="11523" width="0" style="2" hidden="1" customWidth="1"/>
    <col min="11524" max="11524" width="21.5703125" style="2" customWidth="1"/>
    <col min="11525" max="11525" width="16.42578125" style="2" customWidth="1"/>
    <col min="11526" max="11526" width="12.5703125" style="2" customWidth="1"/>
    <col min="11527" max="11774" width="12.5703125" style="2"/>
    <col min="11775" max="11775" width="2.28515625" style="2" customWidth="1"/>
    <col min="11776" max="11776" width="8.7109375" style="2" customWidth="1"/>
    <col min="11777" max="11777" width="78.140625" style="2" customWidth="1"/>
    <col min="11778" max="11779" width="0" style="2" hidden="1" customWidth="1"/>
    <col min="11780" max="11780" width="21.5703125" style="2" customWidth="1"/>
    <col min="11781" max="11781" width="16.42578125" style="2" customWidth="1"/>
    <col min="11782" max="11782" width="12.5703125" style="2" customWidth="1"/>
    <col min="11783" max="12030" width="12.5703125" style="2"/>
    <col min="12031" max="12031" width="2.28515625" style="2" customWidth="1"/>
    <col min="12032" max="12032" width="8.7109375" style="2" customWidth="1"/>
    <col min="12033" max="12033" width="78.140625" style="2" customWidth="1"/>
    <col min="12034" max="12035" width="0" style="2" hidden="1" customWidth="1"/>
    <col min="12036" max="12036" width="21.5703125" style="2" customWidth="1"/>
    <col min="12037" max="12037" width="16.42578125" style="2" customWidth="1"/>
    <col min="12038" max="12038" width="12.5703125" style="2" customWidth="1"/>
    <col min="12039" max="12286" width="12.5703125" style="2"/>
    <col min="12287" max="12287" width="2.28515625" style="2" customWidth="1"/>
    <col min="12288" max="12288" width="8.7109375" style="2" customWidth="1"/>
    <col min="12289" max="12289" width="78.140625" style="2" customWidth="1"/>
    <col min="12290" max="12291" width="0" style="2" hidden="1" customWidth="1"/>
    <col min="12292" max="12292" width="21.5703125" style="2" customWidth="1"/>
    <col min="12293" max="12293" width="16.42578125" style="2" customWidth="1"/>
    <col min="12294" max="12294" width="12.5703125" style="2" customWidth="1"/>
    <col min="12295" max="12542" width="12.5703125" style="2"/>
    <col min="12543" max="12543" width="2.28515625" style="2" customWidth="1"/>
    <col min="12544" max="12544" width="8.7109375" style="2" customWidth="1"/>
    <col min="12545" max="12545" width="78.140625" style="2" customWidth="1"/>
    <col min="12546" max="12547" width="0" style="2" hidden="1" customWidth="1"/>
    <col min="12548" max="12548" width="21.5703125" style="2" customWidth="1"/>
    <col min="12549" max="12549" width="16.42578125" style="2" customWidth="1"/>
    <col min="12550" max="12550" width="12.5703125" style="2" customWidth="1"/>
    <col min="12551" max="12798" width="12.5703125" style="2"/>
    <col min="12799" max="12799" width="2.28515625" style="2" customWidth="1"/>
    <col min="12800" max="12800" width="8.7109375" style="2" customWidth="1"/>
    <col min="12801" max="12801" width="78.140625" style="2" customWidth="1"/>
    <col min="12802" max="12803" width="0" style="2" hidden="1" customWidth="1"/>
    <col min="12804" max="12804" width="21.5703125" style="2" customWidth="1"/>
    <col min="12805" max="12805" width="16.42578125" style="2" customWidth="1"/>
    <col min="12806" max="12806" width="12.5703125" style="2" customWidth="1"/>
    <col min="12807" max="13054" width="12.5703125" style="2"/>
    <col min="13055" max="13055" width="2.28515625" style="2" customWidth="1"/>
    <col min="13056" max="13056" width="8.7109375" style="2" customWidth="1"/>
    <col min="13057" max="13057" width="78.140625" style="2" customWidth="1"/>
    <col min="13058" max="13059" width="0" style="2" hidden="1" customWidth="1"/>
    <col min="13060" max="13060" width="21.5703125" style="2" customWidth="1"/>
    <col min="13061" max="13061" width="16.42578125" style="2" customWidth="1"/>
    <col min="13062" max="13062" width="12.5703125" style="2" customWidth="1"/>
    <col min="13063" max="13310" width="12.5703125" style="2"/>
    <col min="13311" max="13311" width="2.28515625" style="2" customWidth="1"/>
    <col min="13312" max="13312" width="8.7109375" style="2" customWidth="1"/>
    <col min="13313" max="13313" width="78.140625" style="2" customWidth="1"/>
    <col min="13314" max="13315" width="0" style="2" hidden="1" customWidth="1"/>
    <col min="13316" max="13316" width="21.5703125" style="2" customWidth="1"/>
    <col min="13317" max="13317" width="16.42578125" style="2" customWidth="1"/>
    <col min="13318" max="13318" width="12.5703125" style="2" customWidth="1"/>
    <col min="13319" max="13566" width="12.5703125" style="2"/>
    <col min="13567" max="13567" width="2.28515625" style="2" customWidth="1"/>
    <col min="13568" max="13568" width="8.7109375" style="2" customWidth="1"/>
    <col min="13569" max="13569" width="78.140625" style="2" customWidth="1"/>
    <col min="13570" max="13571" width="0" style="2" hidden="1" customWidth="1"/>
    <col min="13572" max="13572" width="21.5703125" style="2" customWidth="1"/>
    <col min="13573" max="13573" width="16.42578125" style="2" customWidth="1"/>
    <col min="13574" max="13574" width="12.5703125" style="2" customWidth="1"/>
    <col min="13575" max="13822" width="12.5703125" style="2"/>
    <col min="13823" max="13823" width="2.28515625" style="2" customWidth="1"/>
    <col min="13824" max="13824" width="8.7109375" style="2" customWidth="1"/>
    <col min="13825" max="13825" width="78.140625" style="2" customWidth="1"/>
    <col min="13826" max="13827" width="0" style="2" hidden="1" customWidth="1"/>
    <col min="13828" max="13828" width="21.5703125" style="2" customWidth="1"/>
    <col min="13829" max="13829" width="16.42578125" style="2" customWidth="1"/>
    <col min="13830" max="13830" width="12.5703125" style="2" customWidth="1"/>
    <col min="13831" max="14078" width="12.5703125" style="2"/>
    <col min="14079" max="14079" width="2.28515625" style="2" customWidth="1"/>
    <col min="14080" max="14080" width="8.7109375" style="2" customWidth="1"/>
    <col min="14081" max="14081" width="78.140625" style="2" customWidth="1"/>
    <col min="14082" max="14083" width="0" style="2" hidden="1" customWidth="1"/>
    <col min="14084" max="14084" width="21.5703125" style="2" customWidth="1"/>
    <col min="14085" max="14085" width="16.42578125" style="2" customWidth="1"/>
    <col min="14086" max="14086" width="12.5703125" style="2" customWidth="1"/>
    <col min="14087" max="14334" width="12.5703125" style="2"/>
    <col min="14335" max="14335" width="2.28515625" style="2" customWidth="1"/>
    <col min="14336" max="14336" width="8.7109375" style="2" customWidth="1"/>
    <col min="14337" max="14337" width="78.140625" style="2" customWidth="1"/>
    <col min="14338" max="14339" width="0" style="2" hidden="1" customWidth="1"/>
    <col min="14340" max="14340" width="21.5703125" style="2" customWidth="1"/>
    <col min="14341" max="14341" width="16.42578125" style="2" customWidth="1"/>
    <col min="14342" max="14342" width="12.5703125" style="2" customWidth="1"/>
    <col min="14343" max="14590" width="12.5703125" style="2"/>
    <col min="14591" max="14591" width="2.28515625" style="2" customWidth="1"/>
    <col min="14592" max="14592" width="8.7109375" style="2" customWidth="1"/>
    <col min="14593" max="14593" width="78.140625" style="2" customWidth="1"/>
    <col min="14594" max="14595" width="0" style="2" hidden="1" customWidth="1"/>
    <col min="14596" max="14596" width="21.5703125" style="2" customWidth="1"/>
    <col min="14597" max="14597" width="16.42578125" style="2" customWidth="1"/>
    <col min="14598" max="14598" width="12.5703125" style="2" customWidth="1"/>
    <col min="14599" max="14846" width="12.5703125" style="2"/>
    <col min="14847" max="14847" width="2.28515625" style="2" customWidth="1"/>
    <col min="14848" max="14848" width="8.7109375" style="2" customWidth="1"/>
    <col min="14849" max="14849" width="78.140625" style="2" customWidth="1"/>
    <col min="14850" max="14851" width="0" style="2" hidden="1" customWidth="1"/>
    <col min="14852" max="14852" width="21.5703125" style="2" customWidth="1"/>
    <col min="14853" max="14853" width="16.42578125" style="2" customWidth="1"/>
    <col min="14854" max="14854" width="12.5703125" style="2" customWidth="1"/>
    <col min="14855" max="15102" width="12.5703125" style="2"/>
    <col min="15103" max="15103" width="2.28515625" style="2" customWidth="1"/>
    <col min="15104" max="15104" width="8.7109375" style="2" customWidth="1"/>
    <col min="15105" max="15105" width="78.140625" style="2" customWidth="1"/>
    <col min="15106" max="15107" width="0" style="2" hidden="1" customWidth="1"/>
    <col min="15108" max="15108" width="21.5703125" style="2" customWidth="1"/>
    <col min="15109" max="15109" width="16.42578125" style="2" customWidth="1"/>
    <col min="15110" max="15110" width="12.5703125" style="2" customWidth="1"/>
    <col min="15111" max="15358" width="12.5703125" style="2"/>
    <col min="15359" max="15359" width="2.28515625" style="2" customWidth="1"/>
    <col min="15360" max="15360" width="8.7109375" style="2" customWidth="1"/>
    <col min="15361" max="15361" width="78.140625" style="2" customWidth="1"/>
    <col min="15362" max="15363" width="0" style="2" hidden="1" customWidth="1"/>
    <col min="15364" max="15364" width="21.5703125" style="2" customWidth="1"/>
    <col min="15365" max="15365" width="16.42578125" style="2" customWidth="1"/>
    <col min="15366" max="15366" width="12.5703125" style="2" customWidth="1"/>
    <col min="15367" max="15614" width="12.5703125" style="2"/>
    <col min="15615" max="15615" width="2.28515625" style="2" customWidth="1"/>
    <col min="15616" max="15616" width="8.7109375" style="2" customWidth="1"/>
    <col min="15617" max="15617" width="78.140625" style="2" customWidth="1"/>
    <col min="15618" max="15619" width="0" style="2" hidden="1" customWidth="1"/>
    <col min="15620" max="15620" width="21.5703125" style="2" customWidth="1"/>
    <col min="15621" max="15621" width="16.42578125" style="2" customWidth="1"/>
    <col min="15622" max="15622" width="12.5703125" style="2" customWidth="1"/>
    <col min="15623" max="15870" width="12.5703125" style="2"/>
    <col min="15871" max="15871" width="2.28515625" style="2" customWidth="1"/>
    <col min="15872" max="15872" width="8.7109375" style="2" customWidth="1"/>
    <col min="15873" max="15873" width="78.140625" style="2" customWidth="1"/>
    <col min="15874" max="15875" width="0" style="2" hidden="1" customWidth="1"/>
    <col min="15876" max="15876" width="21.5703125" style="2" customWidth="1"/>
    <col min="15877" max="15877" width="16.42578125" style="2" customWidth="1"/>
    <col min="15878" max="15878" width="12.5703125" style="2" customWidth="1"/>
    <col min="15879" max="16126" width="12.5703125" style="2"/>
    <col min="16127" max="16127" width="2.28515625" style="2" customWidth="1"/>
    <col min="16128" max="16128" width="8.7109375" style="2" customWidth="1"/>
    <col min="16129" max="16129" width="78.140625" style="2" customWidth="1"/>
    <col min="16130" max="16131" width="0" style="2" hidden="1" customWidth="1"/>
    <col min="16132" max="16132" width="21.5703125" style="2" customWidth="1"/>
    <col min="16133" max="16133" width="16.42578125" style="2" customWidth="1"/>
    <col min="16134" max="16134" width="12.5703125" style="2" customWidth="1"/>
    <col min="16135" max="16384" width="12.5703125" style="2"/>
  </cols>
  <sheetData>
    <row r="1" spans="1:18" ht="23.25" x14ac:dyDescent="0.35">
      <c r="A1" s="38" t="s">
        <v>214</v>
      </c>
      <c r="B1" s="39"/>
      <c r="C1" s="39"/>
      <c r="D1" s="39"/>
      <c r="E1" s="40"/>
      <c r="F1" s="1"/>
      <c r="G1" s="2"/>
    </row>
    <row r="2" spans="1:18" ht="24" thickBot="1" x14ac:dyDescent="0.4">
      <c r="A2" s="41" t="s">
        <v>265</v>
      </c>
      <c r="B2" s="42"/>
      <c r="C2" s="42"/>
      <c r="D2" s="42"/>
      <c r="E2" s="43"/>
      <c r="F2" s="1"/>
      <c r="G2" s="2"/>
    </row>
    <row r="3" spans="1:18" ht="32.25" thickBot="1" x14ac:dyDescent="0.3">
      <c r="A3" s="44" t="s">
        <v>0</v>
      </c>
      <c r="B3" s="45"/>
      <c r="C3" s="46"/>
      <c r="D3" s="3" t="s">
        <v>1</v>
      </c>
      <c r="E3" s="4" t="s">
        <v>2</v>
      </c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.75" x14ac:dyDescent="0.25">
      <c r="A4" s="7" t="s">
        <v>3</v>
      </c>
      <c r="B4" s="8"/>
      <c r="C4" s="8"/>
      <c r="D4" s="9">
        <f>SUM(D5:D30)</f>
        <v>10434369600</v>
      </c>
      <c r="E4" s="10">
        <f t="shared" ref="E4:E67" si="0">(D4/E$258)</f>
        <v>611.73257293732092</v>
      </c>
      <c r="F4" s="11"/>
    </row>
    <row r="5" spans="1:18" x14ac:dyDescent="0.25">
      <c r="A5" s="13"/>
      <c r="B5" s="14">
        <v>311</v>
      </c>
      <c r="C5" s="15" t="s">
        <v>4</v>
      </c>
      <c r="D5" s="16">
        <v>7782858241</v>
      </c>
      <c r="E5" s="17">
        <f t="shared" si="0"/>
        <v>456.28323311198045</v>
      </c>
      <c r="F5" s="18"/>
    </row>
    <row r="6" spans="1:18" x14ac:dyDescent="0.25">
      <c r="A6" s="13"/>
      <c r="B6" s="14">
        <v>312.10000000000002</v>
      </c>
      <c r="C6" s="15" t="s">
        <v>5</v>
      </c>
      <c r="D6" s="16">
        <v>522863516</v>
      </c>
      <c r="E6" s="17">
        <f t="shared" si="0"/>
        <v>30.653758319787148</v>
      </c>
      <c r="F6" s="18"/>
    </row>
    <row r="7" spans="1:18" x14ac:dyDescent="0.25">
      <c r="A7" s="13"/>
      <c r="B7" s="14">
        <v>312.2</v>
      </c>
      <c r="C7" s="15" t="s">
        <v>238</v>
      </c>
      <c r="D7" s="16">
        <v>876721</v>
      </c>
      <c r="E7" s="17">
        <f t="shared" si="0"/>
        <v>5.1399252052388579E-2</v>
      </c>
      <c r="F7" s="18"/>
    </row>
    <row r="8" spans="1:18" x14ac:dyDescent="0.25">
      <c r="A8" s="13"/>
      <c r="B8" s="14">
        <v>312.3</v>
      </c>
      <c r="C8" s="15" t="s">
        <v>6</v>
      </c>
      <c r="D8" s="16">
        <v>78346935</v>
      </c>
      <c r="E8" s="17">
        <f t="shared" si="0"/>
        <v>4.5932216287702756</v>
      </c>
      <c r="F8" s="18"/>
    </row>
    <row r="9" spans="1:18" x14ac:dyDescent="0.25">
      <c r="A9" s="13"/>
      <c r="B9" s="14">
        <v>312.39999999999998</v>
      </c>
      <c r="C9" s="15" t="s">
        <v>243</v>
      </c>
      <c r="D9" s="16">
        <v>122711123</v>
      </c>
      <c r="E9" s="17">
        <f t="shared" si="0"/>
        <v>7.1941472152585115</v>
      </c>
      <c r="F9" s="18"/>
    </row>
    <row r="10" spans="1:18" x14ac:dyDescent="0.25">
      <c r="A10" s="13"/>
      <c r="B10" s="14">
        <v>312.41000000000003</v>
      </c>
      <c r="C10" s="15" t="s">
        <v>7</v>
      </c>
      <c r="D10" s="16">
        <v>292369137</v>
      </c>
      <c r="E10" s="17">
        <f t="shared" si="0"/>
        <v>17.140635350359268</v>
      </c>
      <c r="F10" s="18"/>
    </row>
    <row r="11" spans="1:18" x14ac:dyDescent="0.25">
      <c r="A11" s="13"/>
      <c r="B11" s="14">
        <v>312.42</v>
      </c>
      <c r="C11" s="15" t="s">
        <v>8</v>
      </c>
      <c r="D11" s="16">
        <v>54606477</v>
      </c>
      <c r="E11" s="17">
        <f t="shared" si="0"/>
        <v>3.2013971092467952</v>
      </c>
      <c r="F11" s="18"/>
    </row>
    <row r="12" spans="1:18" x14ac:dyDescent="0.25">
      <c r="A12" s="13"/>
      <c r="B12" s="14">
        <v>312.60000000000002</v>
      </c>
      <c r="C12" s="15" t="s">
        <v>9</v>
      </c>
      <c r="D12" s="16">
        <v>892401145</v>
      </c>
      <c r="E12" s="17">
        <f t="shared" si="0"/>
        <v>52.318527084095358</v>
      </c>
      <c r="F12" s="18"/>
    </row>
    <row r="13" spans="1:18" x14ac:dyDescent="0.25">
      <c r="A13" s="13"/>
      <c r="B13" s="14">
        <v>313.10000000000002</v>
      </c>
      <c r="C13" s="15" t="s">
        <v>19</v>
      </c>
      <c r="D13" s="16">
        <v>123553216</v>
      </c>
      <c r="E13" s="17">
        <f t="shared" si="0"/>
        <v>7.2435163422197135</v>
      </c>
      <c r="F13" s="18"/>
    </row>
    <row r="14" spans="1:18" x14ac:dyDescent="0.25">
      <c r="A14" s="13"/>
      <c r="B14" s="14">
        <v>313.2</v>
      </c>
      <c r="C14" s="15" t="s">
        <v>20</v>
      </c>
      <c r="D14" s="16">
        <v>5467195</v>
      </c>
      <c r="E14" s="17">
        <f t="shared" si="0"/>
        <v>0.32052355746532657</v>
      </c>
      <c r="F14" s="18"/>
    </row>
    <row r="15" spans="1:18" x14ac:dyDescent="0.25">
      <c r="A15" s="13"/>
      <c r="B15" s="14">
        <v>313.3</v>
      </c>
      <c r="C15" s="15" t="s">
        <v>21</v>
      </c>
      <c r="D15" s="16">
        <v>1797287</v>
      </c>
      <c r="E15" s="17">
        <f t="shared" si="0"/>
        <v>0.10536899141629014</v>
      </c>
      <c r="F15" s="18"/>
    </row>
    <row r="16" spans="1:18" x14ac:dyDescent="0.25">
      <c r="A16" s="13"/>
      <c r="B16" s="14">
        <v>313.39999999999998</v>
      </c>
      <c r="C16" s="15" t="s">
        <v>22</v>
      </c>
      <c r="D16" s="16">
        <v>1511327</v>
      </c>
      <c r="E16" s="17">
        <f t="shared" si="0"/>
        <v>8.8604102566928675E-2</v>
      </c>
      <c r="F16" s="18"/>
    </row>
    <row r="17" spans="1:6" x14ac:dyDescent="0.25">
      <c r="A17" s="13"/>
      <c r="B17" s="14">
        <v>313.5</v>
      </c>
      <c r="C17" s="15" t="s">
        <v>23</v>
      </c>
      <c r="D17" s="16">
        <v>6454644</v>
      </c>
      <c r="E17" s="17">
        <f t="shared" si="0"/>
        <v>0.37841442587144325</v>
      </c>
      <c r="F17" s="18"/>
    </row>
    <row r="18" spans="1:6" x14ac:dyDescent="0.25">
      <c r="A18" s="13"/>
      <c r="B18" s="14">
        <v>313.60000000000002</v>
      </c>
      <c r="C18" s="15" t="s">
        <v>24</v>
      </c>
      <c r="D18" s="16">
        <v>16576</v>
      </c>
      <c r="E18" s="17">
        <f t="shared" si="0"/>
        <v>9.7179604688423459E-4</v>
      </c>
      <c r="F18" s="18"/>
    </row>
    <row r="19" spans="1:6" x14ac:dyDescent="0.25">
      <c r="A19" s="13"/>
      <c r="B19" s="14">
        <v>313.7</v>
      </c>
      <c r="C19" s="15" t="s">
        <v>25</v>
      </c>
      <c r="D19" s="16">
        <v>7172423</v>
      </c>
      <c r="E19" s="17">
        <f t="shared" si="0"/>
        <v>0.4204954342411657</v>
      </c>
      <c r="F19" s="18"/>
    </row>
    <row r="20" spans="1:6" x14ac:dyDescent="0.25">
      <c r="A20" s="13"/>
      <c r="B20" s="14">
        <v>313.89999999999998</v>
      </c>
      <c r="C20" s="15" t="s">
        <v>244</v>
      </c>
      <c r="D20" s="16">
        <v>18748</v>
      </c>
      <c r="E20" s="17">
        <f t="shared" si="0"/>
        <v>1.0991332219465269E-3</v>
      </c>
      <c r="F20" s="18"/>
    </row>
    <row r="21" spans="1:6" x14ac:dyDescent="0.25">
      <c r="A21" s="13"/>
      <c r="B21" s="14">
        <v>314.10000000000002</v>
      </c>
      <c r="C21" s="15" t="s">
        <v>10</v>
      </c>
      <c r="D21" s="16">
        <v>205788970</v>
      </c>
      <c r="E21" s="17">
        <f t="shared" si="0"/>
        <v>12.064726564815297</v>
      </c>
      <c r="F21" s="18"/>
    </row>
    <row r="22" spans="1:6" x14ac:dyDescent="0.25">
      <c r="A22" s="13"/>
      <c r="B22" s="14">
        <v>314.2</v>
      </c>
      <c r="C22" s="15" t="s">
        <v>216</v>
      </c>
      <c r="D22" s="16">
        <v>25231422</v>
      </c>
      <c r="E22" s="17">
        <f t="shared" si="0"/>
        <v>1.4792348067608536</v>
      </c>
      <c r="F22" s="18"/>
    </row>
    <row r="23" spans="1:6" x14ac:dyDescent="0.25">
      <c r="A23" s="13"/>
      <c r="B23" s="14">
        <v>314.3</v>
      </c>
      <c r="C23" s="15" t="s">
        <v>11</v>
      </c>
      <c r="D23" s="16">
        <v>18492939</v>
      </c>
      <c r="E23" s="17">
        <f t="shared" si="0"/>
        <v>1.0841798392538182</v>
      </c>
      <c r="F23" s="18"/>
    </row>
    <row r="24" spans="1:6" x14ac:dyDescent="0.25">
      <c r="A24" s="13"/>
      <c r="B24" s="14">
        <v>314.39999999999998</v>
      </c>
      <c r="C24" s="15" t="s">
        <v>12</v>
      </c>
      <c r="D24" s="16">
        <v>5682457</v>
      </c>
      <c r="E24" s="17">
        <f t="shared" si="0"/>
        <v>0.33314365644242561</v>
      </c>
      <c r="F24" s="18"/>
    </row>
    <row r="25" spans="1:6" x14ac:dyDescent="0.25">
      <c r="A25" s="13"/>
      <c r="B25" s="14">
        <v>314.5</v>
      </c>
      <c r="C25" s="15" t="s">
        <v>217</v>
      </c>
      <c r="D25" s="16">
        <v>258103</v>
      </c>
      <c r="E25" s="17">
        <f t="shared" si="0"/>
        <v>1.5131725089826352E-2</v>
      </c>
      <c r="F25" s="18"/>
    </row>
    <row r="26" spans="1:6" x14ac:dyDescent="0.25">
      <c r="A26" s="13"/>
      <c r="B26" s="14">
        <v>314.7</v>
      </c>
      <c r="C26" s="15" t="s">
        <v>13</v>
      </c>
      <c r="D26" s="16">
        <v>19716</v>
      </c>
      <c r="E26" s="17">
        <f t="shared" si="0"/>
        <v>1.1558838598195928E-3</v>
      </c>
      <c r="F26" s="18"/>
    </row>
    <row r="27" spans="1:6" x14ac:dyDescent="0.25">
      <c r="A27" s="13"/>
      <c r="B27" s="14">
        <v>314.8</v>
      </c>
      <c r="C27" s="15" t="s">
        <v>14</v>
      </c>
      <c r="D27" s="16">
        <v>1815166</v>
      </c>
      <c r="E27" s="17">
        <f t="shared" si="0"/>
        <v>0.10641717804287334</v>
      </c>
      <c r="F27" s="18"/>
    </row>
    <row r="28" spans="1:6" x14ac:dyDescent="0.25">
      <c r="A28" s="13"/>
      <c r="B28" s="14">
        <v>314.89999999999998</v>
      </c>
      <c r="C28" s="15" t="s">
        <v>15</v>
      </c>
      <c r="D28" s="16">
        <v>-32696</v>
      </c>
      <c r="E28" s="17">
        <f t="shared" si="0"/>
        <v>-1.9168583222084299E-3</v>
      </c>
      <c r="F28" s="18"/>
    </row>
    <row r="29" spans="1:6" x14ac:dyDescent="0.25">
      <c r="A29" s="13"/>
      <c r="B29" s="14">
        <v>315</v>
      </c>
      <c r="C29" s="15" t="s">
        <v>16</v>
      </c>
      <c r="D29" s="16">
        <v>202293364</v>
      </c>
      <c r="E29" s="17">
        <f t="shared" si="0"/>
        <v>11.859790748438316</v>
      </c>
      <c r="F29" s="18"/>
    </row>
    <row r="30" spans="1:6" x14ac:dyDescent="0.25">
      <c r="A30" s="13"/>
      <c r="B30" s="14">
        <v>319</v>
      </c>
      <c r="C30" s="15" t="s">
        <v>17</v>
      </c>
      <c r="D30" s="16">
        <v>81795448</v>
      </c>
      <c r="E30" s="17">
        <f t="shared" si="0"/>
        <v>4.7953965383400687</v>
      </c>
      <c r="F30" s="18"/>
    </row>
    <row r="31" spans="1:6" ht="15.75" x14ac:dyDescent="0.25">
      <c r="A31" s="19" t="s">
        <v>239</v>
      </c>
      <c r="B31" s="20"/>
      <c r="C31" s="21"/>
      <c r="D31" s="22">
        <f>SUM(D32:D34)</f>
        <v>414501333</v>
      </c>
      <c r="E31" s="23">
        <f t="shared" si="0"/>
        <v>24.300841990688088</v>
      </c>
      <c r="F31" s="24"/>
    </row>
    <row r="32" spans="1:6" x14ac:dyDescent="0.25">
      <c r="A32" s="13"/>
      <c r="B32" s="14">
        <v>321</v>
      </c>
      <c r="C32" s="15" t="s">
        <v>236</v>
      </c>
      <c r="D32" s="16">
        <v>39004250</v>
      </c>
      <c r="E32" s="17">
        <f t="shared" si="0"/>
        <v>2.2866901521286445</v>
      </c>
      <c r="F32" s="18"/>
    </row>
    <row r="33" spans="1:6" x14ac:dyDescent="0.25">
      <c r="A33" s="13"/>
      <c r="B33" s="14">
        <v>322</v>
      </c>
      <c r="C33" s="15" t="s">
        <v>18</v>
      </c>
      <c r="D33" s="16">
        <v>298220550</v>
      </c>
      <c r="E33" s="17">
        <f t="shared" si="0"/>
        <v>17.483684338178225</v>
      </c>
      <c r="F33" s="18"/>
    </row>
    <row r="34" spans="1:6" x14ac:dyDescent="0.25">
      <c r="A34" s="13"/>
      <c r="B34" s="14">
        <v>329</v>
      </c>
      <c r="C34" s="15" t="s">
        <v>237</v>
      </c>
      <c r="D34" s="16">
        <v>77276533</v>
      </c>
      <c r="E34" s="17">
        <f t="shared" si="0"/>
        <v>4.5304675003812198</v>
      </c>
      <c r="F34" s="18"/>
    </row>
    <row r="35" spans="1:6" ht="15.75" x14ac:dyDescent="0.25">
      <c r="A35" s="19" t="s">
        <v>27</v>
      </c>
      <c r="B35" s="20"/>
      <c r="C35" s="21"/>
      <c r="D35" s="22">
        <f>SUM(D36:D108)</f>
        <v>4422595061</v>
      </c>
      <c r="E35" s="23">
        <f t="shared" si="0"/>
        <v>259.28211855993851</v>
      </c>
      <c r="F35" s="24"/>
    </row>
    <row r="36" spans="1:6" x14ac:dyDescent="0.25">
      <c r="A36" s="13"/>
      <c r="B36" s="14">
        <v>331.1</v>
      </c>
      <c r="C36" s="15" t="s">
        <v>28</v>
      </c>
      <c r="D36" s="16">
        <v>38132865</v>
      </c>
      <c r="E36" s="17">
        <f t="shared" si="0"/>
        <v>2.2356037321048619</v>
      </c>
      <c r="F36" s="18"/>
    </row>
    <row r="37" spans="1:6" x14ac:dyDescent="0.25">
      <c r="A37" s="13"/>
      <c r="B37" s="14">
        <v>331.2</v>
      </c>
      <c r="C37" s="15" t="s">
        <v>29</v>
      </c>
      <c r="D37" s="16">
        <v>335911065</v>
      </c>
      <c r="E37" s="17">
        <f t="shared" si="0"/>
        <v>19.693354553069089</v>
      </c>
      <c r="F37" s="18"/>
    </row>
    <row r="38" spans="1:6" x14ac:dyDescent="0.25">
      <c r="A38" s="13"/>
      <c r="B38" s="14">
        <v>331.31</v>
      </c>
      <c r="C38" s="15" t="s">
        <v>30</v>
      </c>
      <c r="D38" s="16">
        <v>3069367</v>
      </c>
      <c r="E38" s="17">
        <f t="shared" si="0"/>
        <v>0.17994683379807688</v>
      </c>
      <c r="F38" s="18"/>
    </row>
    <row r="39" spans="1:6" x14ac:dyDescent="0.25">
      <c r="A39" s="13"/>
      <c r="B39" s="14">
        <v>331.35</v>
      </c>
      <c r="C39" s="15" t="s">
        <v>32</v>
      </c>
      <c r="D39" s="16">
        <v>6867060</v>
      </c>
      <c r="E39" s="17">
        <f t="shared" si="0"/>
        <v>0.40259301168658618</v>
      </c>
      <c r="F39" s="18"/>
    </row>
    <row r="40" spans="1:6" x14ac:dyDescent="0.25">
      <c r="A40" s="13"/>
      <c r="B40" s="14">
        <v>331.39</v>
      </c>
      <c r="C40" s="15" t="s">
        <v>33</v>
      </c>
      <c r="D40" s="16">
        <v>29207329</v>
      </c>
      <c r="E40" s="17">
        <f t="shared" si="0"/>
        <v>1.7123290819405927</v>
      </c>
      <c r="F40" s="18"/>
    </row>
    <row r="41" spans="1:6" x14ac:dyDescent="0.25">
      <c r="A41" s="13"/>
      <c r="B41" s="14">
        <v>331.41</v>
      </c>
      <c r="C41" s="15" t="s">
        <v>34</v>
      </c>
      <c r="D41" s="16">
        <v>19516868</v>
      </c>
      <c r="E41" s="17">
        <f t="shared" si="0"/>
        <v>1.1442094093847381</v>
      </c>
      <c r="F41" s="18"/>
    </row>
    <row r="42" spans="1:6" x14ac:dyDescent="0.25">
      <c r="A42" s="13"/>
      <c r="B42" s="14">
        <v>331.42</v>
      </c>
      <c r="C42" s="15" t="s">
        <v>35</v>
      </c>
      <c r="D42" s="16">
        <v>101704150</v>
      </c>
      <c r="E42" s="17">
        <f t="shared" si="0"/>
        <v>5.9625778789648427</v>
      </c>
      <c r="F42" s="18"/>
    </row>
    <row r="43" spans="1:6" x14ac:dyDescent="0.25">
      <c r="A43" s="13"/>
      <c r="B43" s="14">
        <v>331.49</v>
      </c>
      <c r="C43" s="15" t="s">
        <v>36</v>
      </c>
      <c r="D43" s="16">
        <v>48282888</v>
      </c>
      <c r="E43" s="17">
        <f t="shared" si="0"/>
        <v>2.8306660044977225</v>
      </c>
      <c r="F43" s="18"/>
    </row>
    <row r="44" spans="1:6" x14ac:dyDescent="0.25">
      <c r="A44" s="13"/>
      <c r="B44" s="14">
        <v>331.5</v>
      </c>
      <c r="C44" s="15" t="s">
        <v>37</v>
      </c>
      <c r="D44" s="16">
        <v>488241571</v>
      </c>
      <c r="E44" s="17">
        <f t="shared" si="0"/>
        <v>28.623988213220823</v>
      </c>
      <c r="F44" s="18"/>
    </row>
    <row r="45" spans="1:6" x14ac:dyDescent="0.25">
      <c r="A45" s="13"/>
      <c r="B45" s="14">
        <v>331.61</v>
      </c>
      <c r="C45" s="15" t="s">
        <v>38</v>
      </c>
      <c r="D45" s="16">
        <v>24180546</v>
      </c>
      <c r="E45" s="17">
        <f t="shared" si="0"/>
        <v>1.4176254231601346</v>
      </c>
      <c r="F45" s="18"/>
    </row>
    <row r="46" spans="1:6" x14ac:dyDescent="0.25">
      <c r="A46" s="13"/>
      <c r="B46" s="14">
        <v>331.62</v>
      </c>
      <c r="C46" s="15" t="s">
        <v>39</v>
      </c>
      <c r="D46" s="16">
        <v>19628397</v>
      </c>
      <c r="E46" s="17">
        <f t="shared" si="0"/>
        <v>1.1507479857187723</v>
      </c>
      <c r="F46" s="18"/>
    </row>
    <row r="47" spans="1:6" x14ac:dyDescent="0.25">
      <c r="A47" s="13"/>
      <c r="B47" s="14">
        <v>331.65</v>
      </c>
      <c r="C47" s="15" t="s">
        <v>40</v>
      </c>
      <c r="D47" s="16">
        <v>1495322</v>
      </c>
      <c r="E47" s="17">
        <f t="shared" si="0"/>
        <v>8.7665782361186509E-2</v>
      </c>
      <c r="F47" s="18"/>
    </row>
    <row r="48" spans="1:6" x14ac:dyDescent="0.25">
      <c r="A48" s="13"/>
      <c r="B48" s="14">
        <v>331.69</v>
      </c>
      <c r="C48" s="15" t="s">
        <v>41</v>
      </c>
      <c r="D48" s="16">
        <v>475635926</v>
      </c>
      <c r="E48" s="17">
        <f t="shared" si="0"/>
        <v>27.884960946122245</v>
      </c>
      <c r="F48" s="18"/>
    </row>
    <row r="49" spans="1:6" x14ac:dyDescent="0.25">
      <c r="A49" s="13"/>
      <c r="B49" s="14">
        <v>331.7</v>
      </c>
      <c r="C49" s="15" t="s">
        <v>42</v>
      </c>
      <c r="D49" s="16">
        <v>14403147</v>
      </c>
      <c r="E49" s="17">
        <f t="shared" si="0"/>
        <v>0.84440886325365128</v>
      </c>
      <c r="F49" s="18"/>
    </row>
    <row r="50" spans="1:6" x14ac:dyDescent="0.25">
      <c r="A50" s="13"/>
      <c r="B50" s="14">
        <v>331.82</v>
      </c>
      <c r="C50" s="15" t="s">
        <v>43</v>
      </c>
      <c r="D50" s="16">
        <v>546486</v>
      </c>
      <c r="E50" s="17">
        <f t="shared" si="0"/>
        <v>3.2038666413946537E-2</v>
      </c>
      <c r="F50" s="18"/>
    </row>
    <row r="51" spans="1:6" x14ac:dyDescent="0.25">
      <c r="A51" s="13"/>
      <c r="B51" s="14">
        <v>331.9</v>
      </c>
      <c r="C51" s="15" t="s">
        <v>44</v>
      </c>
      <c r="D51" s="16">
        <v>157027804</v>
      </c>
      <c r="E51" s="17">
        <f t="shared" si="0"/>
        <v>9.206020703312765</v>
      </c>
      <c r="F51" s="18"/>
    </row>
    <row r="52" spans="1:6" x14ac:dyDescent="0.25">
      <c r="A52" s="13"/>
      <c r="B52" s="14">
        <v>333</v>
      </c>
      <c r="C52" s="15" t="s">
        <v>45</v>
      </c>
      <c r="D52" s="16">
        <v>5449123</v>
      </c>
      <c r="E52" s="17">
        <f t="shared" si="0"/>
        <v>0.31946405588718396</v>
      </c>
      <c r="F52" s="18"/>
    </row>
    <row r="53" spans="1:6" x14ac:dyDescent="0.25">
      <c r="A53" s="13"/>
      <c r="B53" s="14">
        <v>334.1</v>
      </c>
      <c r="C53" s="15" t="s">
        <v>46</v>
      </c>
      <c r="D53" s="16">
        <v>65389938</v>
      </c>
      <c r="E53" s="17">
        <f t="shared" si="0"/>
        <v>3.8335957561779197</v>
      </c>
      <c r="F53" s="18"/>
    </row>
    <row r="54" spans="1:6" x14ac:dyDescent="0.25">
      <c r="A54" s="13"/>
      <c r="B54" s="14">
        <v>334.2</v>
      </c>
      <c r="C54" s="15" t="s">
        <v>47</v>
      </c>
      <c r="D54" s="16">
        <v>90962110</v>
      </c>
      <c r="E54" s="17">
        <f t="shared" si="0"/>
        <v>5.3328076082437805</v>
      </c>
      <c r="F54" s="18"/>
    </row>
    <row r="55" spans="1:6" x14ac:dyDescent="0.25">
      <c r="A55" s="13"/>
      <c r="B55" s="14">
        <v>334.31</v>
      </c>
      <c r="C55" s="15" t="s">
        <v>48</v>
      </c>
      <c r="D55" s="16">
        <v>357242</v>
      </c>
      <c r="E55" s="17">
        <f t="shared" si="0"/>
        <v>2.0943916709762173E-2</v>
      </c>
      <c r="F55" s="18"/>
    </row>
    <row r="56" spans="1:6" x14ac:dyDescent="0.25">
      <c r="A56" s="13"/>
      <c r="B56" s="14">
        <v>334.32</v>
      </c>
      <c r="C56" s="15" t="s">
        <v>49</v>
      </c>
      <c r="D56" s="16">
        <v>247565</v>
      </c>
      <c r="E56" s="17">
        <f t="shared" si="0"/>
        <v>1.4513917009344566E-2</v>
      </c>
      <c r="F56" s="18"/>
    </row>
    <row r="57" spans="1:6" x14ac:dyDescent="0.25">
      <c r="A57" s="13"/>
      <c r="B57" s="14">
        <v>334.33</v>
      </c>
      <c r="C57" s="15" t="s">
        <v>50</v>
      </c>
      <c r="D57" s="16">
        <v>-187</v>
      </c>
      <c r="E57" s="17">
        <f t="shared" si="0"/>
        <v>-1.0963191407296806E-5</v>
      </c>
      <c r="F57" s="18"/>
    </row>
    <row r="58" spans="1:6" x14ac:dyDescent="0.25">
      <c r="A58" s="13"/>
      <c r="B58" s="14">
        <v>334.34</v>
      </c>
      <c r="C58" s="15" t="s">
        <v>51</v>
      </c>
      <c r="D58" s="16">
        <v>5885930</v>
      </c>
      <c r="E58" s="17">
        <f t="shared" si="0"/>
        <v>0.34507260534732886</v>
      </c>
      <c r="F58" s="18"/>
    </row>
    <row r="59" spans="1:6" x14ac:dyDescent="0.25">
      <c r="A59" s="13"/>
      <c r="B59" s="14">
        <v>334.35</v>
      </c>
      <c r="C59" s="15" t="s">
        <v>52</v>
      </c>
      <c r="D59" s="16">
        <v>3799423</v>
      </c>
      <c r="E59" s="17">
        <f t="shared" si="0"/>
        <v>0.22274760206569977</v>
      </c>
      <c r="F59" s="18"/>
    </row>
    <row r="60" spans="1:6" x14ac:dyDescent="0.25">
      <c r="A60" s="13"/>
      <c r="B60" s="14">
        <v>334.36</v>
      </c>
      <c r="C60" s="15" t="s">
        <v>53</v>
      </c>
      <c r="D60" s="16">
        <v>1421519</v>
      </c>
      <c r="E60" s="17">
        <f t="shared" si="0"/>
        <v>8.3338956610209361E-2</v>
      </c>
      <c r="F60" s="18"/>
    </row>
    <row r="61" spans="1:6" x14ac:dyDescent="0.25">
      <c r="A61" s="13"/>
      <c r="B61" s="14">
        <v>334.39</v>
      </c>
      <c r="C61" s="15" t="s">
        <v>54</v>
      </c>
      <c r="D61" s="16">
        <v>74025438</v>
      </c>
      <c r="E61" s="17">
        <f t="shared" si="0"/>
        <v>4.3398665550961635</v>
      </c>
      <c r="F61" s="18"/>
    </row>
    <row r="62" spans="1:6" x14ac:dyDescent="0.25">
      <c r="A62" s="13"/>
      <c r="B62" s="14">
        <v>334.41</v>
      </c>
      <c r="C62" s="15" t="s">
        <v>55</v>
      </c>
      <c r="D62" s="16">
        <v>15529957</v>
      </c>
      <c r="E62" s="17">
        <f t="shared" si="0"/>
        <v>0.9104700060860369</v>
      </c>
      <c r="F62" s="18"/>
    </row>
    <row r="63" spans="1:6" x14ac:dyDescent="0.25">
      <c r="A63" s="13"/>
      <c r="B63" s="14">
        <v>334.42</v>
      </c>
      <c r="C63" s="15" t="s">
        <v>56</v>
      </c>
      <c r="D63" s="16">
        <v>32979483</v>
      </c>
      <c r="E63" s="17">
        <f t="shared" si="0"/>
        <v>1.9334779927416639</v>
      </c>
      <c r="F63" s="18"/>
    </row>
    <row r="64" spans="1:6" x14ac:dyDescent="0.25">
      <c r="A64" s="13"/>
      <c r="B64" s="14">
        <v>334.49</v>
      </c>
      <c r="C64" s="15" t="s">
        <v>57</v>
      </c>
      <c r="D64" s="16">
        <v>83096391</v>
      </c>
      <c r="E64" s="17">
        <f t="shared" si="0"/>
        <v>4.8716665229335598</v>
      </c>
      <c r="F64" s="18"/>
    </row>
    <row r="65" spans="1:6" x14ac:dyDescent="0.25">
      <c r="A65" s="13"/>
      <c r="B65" s="14">
        <v>334.5</v>
      </c>
      <c r="C65" s="15" t="s">
        <v>58</v>
      </c>
      <c r="D65" s="16">
        <v>62734545</v>
      </c>
      <c r="E65" s="17">
        <f t="shared" si="0"/>
        <v>3.6779188485811489</v>
      </c>
      <c r="F65" s="18"/>
    </row>
    <row r="66" spans="1:6" x14ac:dyDescent="0.25">
      <c r="A66" s="13"/>
      <c r="B66" s="14">
        <v>334.61</v>
      </c>
      <c r="C66" s="15" t="s">
        <v>59</v>
      </c>
      <c r="D66" s="16">
        <v>58848282</v>
      </c>
      <c r="E66" s="17">
        <f t="shared" si="0"/>
        <v>3.4500801045806382</v>
      </c>
      <c r="F66" s="18"/>
    </row>
    <row r="67" spans="1:6" x14ac:dyDescent="0.25">
      <c r="A67" s="13"/>
      <c r="B67" s="14">
        <v>334.62</v>
      </c>
      <c r="C67" s="15" t="s">
        <v>60</v>
      </c>
      <c r="D67" s="16">
        <v>8978246</v>
      </c>
      <c r="E67" s="17">
        <f t="shared" si="0"/>
        <v>0.52636486310051833</v>
      </c>
      <c r="F67" s="18"/>
    </row>
    <row r="68" spans="1:6" x14ac:dyDescent="0.25">
      <c r="A68" s="13"/>
      <c r="B68" s="14">
        <v>334.69</v>
      </c>
      <c r="C68" s="15" t="s">
        <v>61</v>
      </c>
      <c r="D68" s="16">
        <v>51199631</v>
      </c>
      <c r="E68" s="17">
        <f t="shared" ref="E68:E131" si="1">(D68/E$258)</f>
        <v>3.0016649980533008</v>
      </c>
      <c r="F68" s="18"/>
    </row>
    <row r="69" spans="1:6" x14ac:dyDescent="0.25">
      <c r="A69" s="13"/>
      <c r="B69" s="14">
        <v>334.7</v>
      </c>
      <c r="C69" s="15" t="s">
        <v>62</v>
      </c>
      <c r="D69" s="16">
        <v>64261705</v>
      </c>
      <c r="E69" s="17">
        <f t="shared" si="1"/>
        <v>3.7674511875627927</v>
      </c>
      <c r="F69" s="18"/>
    </row>
    <row r="70" spans="1:6" x14ac:dyDescent="0.25">
      <c r="A70" s="13"/>
      <c r="B70" s="14">
        <v>334.81</v>
      </c>
      <c r="C70" s="15" t="s">
        <v>266</v>
      </c>
      <c r="D70" s="16">
        <v>16129</v>
      </c>
      <c r="E70" s="17">
        <f t="shared" si="1"/>
        <v>9.4558991555235403E-4</v>
      </c>
      <c r="F70" s="18"/>
    </row>
    <row r="71" spans="1:6" x14ac:dyDescent="0.25">
      <c r="A71" s="13"/>
      <c r="B71" s="14">
        <v>334.82</v>
      </c>
      <c r="C71" s="15" t="s">
        <v>240</v>
      </c>
      <c r="D71" s="16">
        <v>5530833</v>
      </c>
      <c r="E71" s="17">
        <f t="shared" si="1"/>
        <v>0.32425444289194449</v>
      </c>
      <c r="F71" s="18"/>
    </row>
    <row r="72" spans="1:6" x14ac:dyDescent="0.25">
      <c r="A72" s="13"/>
      <c r="B72" s="14">
        <v>334.83</v>
      </c>
      <c r="C72" s="15" t="s">
        <v>63</v>
      </c>
      <c r="D72" s="16">
        <v>412617</v>
      </c>
      <c r="E72" s="17">
        <f t="shared" si="1"/>
        <v>2.4190369780238433E-2</v>
      </c>
      <c r="F72" s="18"/>
    </row>
    <row r="73" spans="1:6" x14ac:dyDescent="0.25">
      <c r="A73" s="13"/>
      <c r="B73" s="14">
        <v>334.84</v>
      </c>
      <c r="C73" s="15" t="s">
        <v>267</v>
      </c>
      <c r="D73" s="16">
        <v>563539</v>
      </c>
      <c r="E73" s="17">
        <f t="shared" si="1"/>
        <v>3.3038427392923182E-2</v>
      </c>
      <c r="F73" s="18"/>
    </row>
    <row r="74" spans="1:6" x14ac:dyDescent="0.25">
      <c r="A74" s="13"/>
      <c r="B74" s="14">
        <v>334.89</v>
      </c>
      <c r="C74" s="15" t="s">
        <v>64</v>
      </c>
      <c r="D74" s="16">
        <v>1847948</v>
      </c>
      <c r="E74" s="17">
        <f t="shared" si="1"/>
        <v>0.1083390782605953</v>
      </c>
      <c r="F74" s="18"/>
    </row>
    <row r="75" spans="1:6" x14ac:dyDescent="0.25">
      <c r="A75" s="13"/>
      <c r="B75" s="14">
        <v>334.9</v>
      </c>
      <c r="C75" s="15" t="s">
        <v>65</v>
      </c>
      <c r="D75" s="16">
        <v>32672809</v>
      </c>
      <c r="E75" s="17">
        <f t="shared" si="1"/>
        <v>1.915498710593849</v>
      </c>
      <c r="F75" s="18"/>
    </row>
    <row r="76" spans="1:6" x14ac:dyDescent="0.25">
      <c r="A76" s="13"/>
      <c r="B76" s="14">
        <v>335.12</v>
      </c>
      <c r="C76" s="15" t="s">
        <v>66</v>
      </c>
      <c r="D76" s="16">
        <v>405273767</v>
      </c>
      <c r="E76" s="17">
        <f t="shared" si="1"/>
        <v>23.759860320733733</v>
      </c>
      <c r="F76" s="18"/>
    </row>
    <row r="77" spans="1:6" x14ac:dyDescent="0.25">
      <c r="A77" s="13"/>
      <c r="B77" s="14">
        <v>335.13</v>
      </c>
      <c r="C77" s="15" t="s">
        <v>67</v>
      </c>
      <c r="D77" s="16">
        <v>4281344</v>
      </c>
      <c r="E77" s="17">
        <f t="shared" si="1"/>
        <v>0.25100103610952801</v>
      </c>
      <c r="F77" s="18"/>
    </row>
    <row r="78" spans="1:6" x14ac:dyDescent="0.25">
      <c r="A78" s="13"/>
      <c r="B78" s="14">
        <v>335.14</v>
      </c>
      <c r="C78" s="15" t="s">
        <v>68</v>
      </c>
      <c r="D78" s="16">
        <v>4905764</v>
      </c>
      <c r="E78" s="17">
        <f t="shared" si="1"/>
        <v>0.28760871513917652</v>
      </c>
      <c r="F78" s="18"/>
    </row>
    <row r="79" spans="1:6" x14ac:dyDescent="0.25">
      <c r="A79" s="13"/>
      <c r="B79" s="14">
        <v>335.15</v>
      </c>
      <c r="C79" s="15" t="s">
        <v>69</v>
      </c>
      <c r="D79" s="16">
        <v>5843139</v>
      </c>
      <c r="E79" s="17">
        <f t="shared" si="1"/>
        <v>0.34256391056920243</v>
      </c>
      <c r="F79" s="18"/>
    </row>
    <row r="80" spans="1:6" x14ac:dyDescent="0.25">
      <c r="A80" s="13"/>
      <c r="B80" s="14">
        <v>335.16</v>
      </c>
      <c r="C80" s="15" t="s">
        <v>70</v>
      </c>
      <c r="D80" s="16">
        <v>16662947</v>
      </c>
      <c r="E80" s="17">
        <f t="shared" si="1"/>
        <v>0.97689346187509152</v>
      </c>
      <c r="F80" s="18"/>
    </row>
    <row r="81" spans="1:6" x14ac:dyDescent="0.25">
      <c r="A81" s="13"/>
      <c r="B81" s="14">
        <v>335.17</v>
      </c>
      <c r="C81" s="15" t="s">
        <v>71</v>
      </c>
      <c r="D81" s="16">
        <v>2232822</v>
      </c>
      <c r="E81" s="17">
        <f t="shared" si="1"/>
        <v>0.13090296772418861</v>
      </c>
      <c r="F81" s="18"/>
    </row>
    <row r="82" spans="1:6" x14ac:dyDescent="0.25">
      <c r="A82" s="13"/>
      <c r="B82" s="14">
        <v>335.18</v>
      </c>
      <c r="C82" s="15" t="s">
        <v>72</v>
      </c>
      <c r="D82" s="16">
        <v>1040172787</v>
      </c>
      <c r="E82" s="17">
        <f t="shared" si="1"/>
        <v>60.981889628568837</v>
      </c>
      <c r="F82" s="18"/>
    </row>
    <row r="83" spans="1:6" x14ac:dyDescent="0.25">
      <c r="A83" s="13"/>
      <c r="B83" s="14">
        <v>335.19</v>
      </c>
      <c r="C83" s="15" t="s">
        <v>73</v>
      </c>
      <c r="D83" s="16">
        <v>15121096</v>
      </c>
      <c r="E83" s="17">
        <f t="shared" si="1"/>
        <v>0.88649983816101674</v>
      </c>
      <c r="F83" s="18"/>
    </row>
    <row r="84" spans="1:6" x14ac:dyDescent="0.25">
      <c r="A84" s="13"/>
      <c r="B84" s="14">
        <v>335.2</v>
      </c>
      <c r="C84" s="15" t="s">
        <v>245</v>
      </c>
      <c r="D84" s="16">
        <v>10705901</v>
      </c>
      <c r="E84" s="17">
        <f t="shared" si="1"/>
        <v>0.62765156069823691</v>
      </c>
      <c r="F84" s="18"/>
    </row>
    <row r="85" spans="1:6" x14ac:dyDescent="0.25">
      <c r="A85" s="13"/>
      <c r="B85" s="14">
        <v>335.21</v>
      </c>
      <c r="C85" s="15" t="s">
        <v>74</v>
      </c>
      <c r="D85" s="16">
        <v>83537</v>
      </c>
      <c r="E85" s="17">
        <f t="shared" si="1"/>
        <v>4.8974979710767561E-3</v>
      </c>
      <c r="F85" s="18"/>
    </row>
    <row r="86" spans="1:6" x14ac:dyDescent="0.25">
      <c r="A86" s="13"/>
      <c r="B86" s="14">
        <v>335.22</v>
      </c>
      <c r="C86" s="15" t="s">
        <v>241</v>
      </c>
      <c r="D86" s="16">
        <v>4276651</v>
      </c>
      <c r="E86" s="17">
        <f t="shared" si="1"/>
        <v>0.25072590104388931</v>
      </c>
      <c r="F86" s="18"/>
    </row>
    <row r="87" spans="1:6" x14ac:dyDescent="0.25">
      <c r="A87" s="13"/>
      <c r="B87" s="14">
        <v>335.23</v>
      </c>
      <c r="C87" s="15" t="s">
        <v>75</v>
      </c>
      <c r="D87" s="16">
        <v>129659</v>
      </c>
      <c r="E87" s="17">
        <f t="shared" si="1"/>
        <v>7.601478260313886E-3</v>
      </c>
      <c r="F87" s="18"/>
    </row>
    <row r="88" spans="1:6" x14ac:dyDescent="0.25">
      <c r="A88" s="13"/>
      <c r="B88" s="14">
        <v>335.39</v>
      </c>
      <c r="C88" s="15" t="s">
        <v>76</v>
      </c>
      <c r="D88" s="16">
        <v>6095615</v>
      </c>
      <c r="E88" s="17">
        <f t="shared" si="1"/>
        <v>0.3573657432630456</v>
      </c>
      <c r="F88" s="18"/>
    </row>
    <row r="89" spans="1:6" x14ac:dyDescent="0.25">
      <c r="A89" s="13"/>
      <c r="B89" s="14">
        <v>335.41</v>
      </c>
      <c r="C89" s="15" t="s">
        <v>77</v>
      </c>
      <c r="D89" s="16">
        <v>240934</v>
      </c>
      <c r="E89" s="17">
        <f t="shared" si="1"/>
        <v>1.4125163414575663E-2</v>
      </c>
      <c r="F89" s="18"/>
    </row>
    <row r="90" spans="1:6" x14ac:dyDescent="0.25">
      <c r="A90" s="13"/>
      <c r="B90" s="14">
        <v>335.42</v>
      </c>
      <c r="C90" s="15" t="s">
        <v>78</v>
      </c>
      <c r="D90" s="16">
        <v>38991186</v>
      </c>
      <c r="E90" s="17">
        <f t="shared" si="1"/>
        <v>2.2859242530241262</v>
      </c>
      <c r="F90" s="18"/>
    </row>
    <row r="91" spans="1:6" x14ac:dyDescent="0.25">
      <c r="A91" s="13"/>
      <c r="B91" s="14">
        <v>335.49</v>
      </c>
      <c r="C91" s="15" t="s">
        <v>79</v>
      </c>
      <c r="D91" s="16">
        <v>256811054</v>
      </c>
      <c r="E91" s="17">
        <f t="shared" si="1"/>
        <v>15.055982569580943</v>
      </c>
      <c r="F91" s="18"/>
    </row>
    <row r="92" spans="1:6" x14ac:dyDescent="0.25">
      <c r="A92" s="13"/>
      <c r="B92" s="14">
        <v>335.5</v>
      </c>
      <c r="C92" s="15" t="s">
        <v>80</v>
      </c>
      <c r="D92" s="16">
        <v>44336093</v>
      </c>
      <c r="E92" s="17">
        <f t="shared" si="1"/>
        <v>2.5992784695760007</v>
      </c>
      <c r="F92" s="18"/>
    </row>
    <row r="93" spans="1:6" x14ac:dyDescent="0.25">
      <c r="A93" s="13"/>
      <c r="B93" s="14">
        <v>335.61</v>
      </c>
      <c r="C93" s="15" t="s">
        <v>81</v>
      </c>
      <c r="D93" s="16">
        <v>1933855</v>
      </c>
      <c r="E93" s="17">
        <f t="shared" si="1"/>
        <v>0.11337552149175384</v>
      </c>
      <c r="F93" s="18"/>
    </row>
    <row r="94" spans="1:6" x14ac:dyDescent="0.25">
      <c r="A94" s="13"/>
      <c r="B94" s="14">
        <v>335.62</v>
      </c>
      <c r="C94" s="15" t="s">
        <v>82</v>
      </c>
      <c r="D94" s="16">
        <v>295922</v>
      </c>
      <c r="E94" s="17">
        <f t="shared" si="1"/>
        <v>1.7348927955241102E-2</v>
      </c>
      <c r="F94" s="18"/>
    </row>
    <row r="95" spans="1:6" x14ac:dyDescent="0.25">
      <c r="A95" s="13"/>
      <c r="B95" s="14">
        <v>335.69</v>
      </c>
      <c r="C95" s="15" t="s">
        <v>83</v>
      </c>
      <c r="D95" s="16">
        <v>3372865</v>
      </c>
      <c r="E95" s="17">
        <f t="shared" si="1"/>
        <v>0.19773991757204357</v>
      </c>
      <c r="F95" s="18"/>
    </row>
    <row r="96" spans="1:6" x14ac:dyDescent="0.25">
      <c r="A96" s="13"/>
      <c r="B96" s="14">
        <v>335.7</v>
      </c>
      <c r="C96" s="15" t="s">
        <v>84</v>
      </c>
      <c r="D96" s="16">
        <v>6719860</v>
      </c>
      <c r="E96" s="17">
        <f t="shared" si="1"/>
        <v>0.39396316262159103</v>
      </c>
      <c r="F96" s="18"/>
    </row>
    <row r="97" spans="1:6" x14ac:dyDescent="0.25">
      <c r="A97" s="13"/>
      <c r="B97" s="14">
        <v>335.9</v>
      </c>
      <c r="C97" s="15" t="s">
        <v>85</v>
      </c>
      <c r="D97" s="16">
        <v>12698319</v>
      </c>
      <c r="E97" s="17">
        <f t="shared" si="1"/>
        <v>0.74446043715461918</v>
      </c>
      <c r="F97" s="18"/>
    </row>
    <row r="98" spans="1:6" x14ac:dyDescent="0.25">
      <c r="A98" s="13"/>
      <c r="B98" s="14">
        <v>336</v>
      </c>
      <c r="C98" s="15" t="s">
        <v>86</v>
      </c>
      <c r="D98" s="16">
        <v>1074385</v>
      </c>
      <c r="E98" s="17">
        <f t="shared" si="1"/>
        <v>6.2987638503361393E-2</v>
      </c>
      <c r="F98" s="18"/>
    </row>
    <row r="99" spans="1:6" x14ac:dyDescent="0.25">
      <c r="A99" s="13"/>
      <c r="B99" s="14">
        <v>337.1</v>
      </c>
      <c r="C99" s="15" t="s">
        <v>87</v>
      </c>
      <c r="D99" s="16">
        <v>4918962</v>
      </c>
      <c r="E99" s="17">
        <f t="shared" si="1"/>
        <v>0.28838247022042524</v>
      </c>
      <c r="F99" s="18"/>
    </row>
    <row r="100" spans="1:6" x14ac:dyDescent="0.25">
      <c r="A100" s="13"/>
      <c r="B100" s="14">
        <v>337.2</v>
      </c>
      <c r="C100" s="15" t="s">
        <v>88</v>
      </c>
      <c r="D100" s="16">
        <v>36559121</v>
      </c>
      <c r="E100" s="17">
        <f t="shared" si="1"/>
        <v>2.1433403273022686</v>
      </c>
      <c r="F100" s="18"/>
    </row>
    <row r="101" spans="1:6" x14ac:dyDescent="0.25">
      <c r="A101" s="13"/>
      <c r="B101" s="14">
        <v>337.3</v>
      </c>
      <c r="C101" s="15" t="s">
        <v>89</v>
      </c>
      <c r="D101" s="16">
        <v>26683285</v>
      </c>
      <c r="E101" s="17">
        <f t="shared" si="1"/>
        <v>1.5643527317136459</v>
      </c>
      <c r="F101" s="18"/>
    </row>
    <row r="102" spans="1:6" x14ac:dyDescent="0.25">
      <c r="A102" s="13"/>
      <c r="B102" s="14">
        <v>337.4</v>
      </c>
      <c r="C102" s="15" t="s">
        <v>90</v>
      </c>
      <c r="D102" s="16">
        <v>8805680</v>
      </c>
      <c r="E102" s="17">
        <f t="shared" si="1"/>
        <v>0.51624788936580401</v>
      </c>
      <c r="F102" s="18"/>
    </row>
    <row r="103" spans="1:6" x14ac:dyDescent="0.25">
      <c r="A103" s="13"/>
      <c r="B103" s="14">
        <v>337.5</v>
      </c>
      <c r="C103" s="15" t="s">
        <v>91</v>
      </c>
      <c r="D103" s="16">
        <v>1797960</v>
      </c>
      <c r="E103" s="17">
        <f t="shared" si="1"/>
        <v>0.105408447180018</v>
      </c>
      <c r="F103" s="18"/>
    </row>
    <row r="104" spans="1:6" x14ac:dyDescent="0.25">
      <c r="A104" s="13"/>
      <c r="B104" s="14">
        <v>337.6</v>
      </c>
      <c r="C104" s="15" t="s">
        <v>92</v>
      </c>
      <c r="D104" s="16">
        <v>2383648</v>
      </c>
      <c r="E104" s="17">
        <f t="shared" si="1"/>
        <v>0.13974539717443968</v>
      </c>
      <c r="F104" s="18"/>
    </row>
    <row r="105" spans="1:6" x14ac:dyDescent="0.25">
      <c r="A105" s="13"/>
      <c r="B105" s="14">
        <v>337.7</v>
      </c>
      <c r="C105" s="15" t="s">
        <v>93</v>
      </c>
      <c r="D105" s="16">
        <v>4293098</v>
      </c>
      <c r="E105" s="17">
        <f t="shared" si="1"/>
        <v>0.25169013424750325</v>
      </c>
      <c r="F105" s="18"/>
    </row>
    <row r="106" spans="1:6" x14ac:dyDescent="0.25">
      <c r="A106" s="13"/>
      <c r="B106" s="14">
        <v>337.9</v>
      </c>
      <c r="C106" s="15" t="s">
        <v>94</v>
      </c>
      <c r="D106" s="16">
        <v>10198497</v>
      </c>
      <c r="E106" s="17">
        <f t="shared" si="1"/>
        <v>0.59790414266172331</v>
      </c>
      <c r="F106" s="18"/>
    </row>
    <row r="107" spans="1:6" x14ac:dyDescent="0.25">
      <c r="A107" s="13"/>
      <c r="B107" s="14">
        <v>338</v>
      </c>
      <c r="C107" s="15" t="s">
        <v>95</v>
      </c>
      <c r="D107" s="16">
        <v>9546539</v>
      </c>
      <c r="E107" s="17">
        <f t="shared" si="1"/>
        <v>0.55968200178729333</v>
      </c>
      <c r="F107" s="18"/>
    </row>
    <row r="108" spans="1:6" x14ac:dyDescent="0.25">
      <c r="A108" s="13"/>
      <c r="B108" s="14">
        <v>339</v>
      </c>
      <c r="C108" s="15" t="s">
        <v>96</v>
      </c>
      <c r="D108" s="16">
        <v>5087762</v>
      </c>
      <c r="E108" s="17">
        <f t="shared" si="1"/>
        <v>0.29827865583300117</v>
      </c>
      <c r="F108" s="18"/>
    </row>
    <row r="109" spans="1:6" ht="15.75" x14ac:dyDescent="0.25">
      <c r="A109" s="19" t="s">
        <v>97</v>
      </c>
      <c r="B109" s="20"/>
      <c r="C109" s="21"/>
      <c r="D109" s="22">
        <f>SUM(D110:D194)</f>
        <v>9330169051</v>
      </c>
      <c r="E109" s="23">
        <f t="shared" si="1"/>
        <v>546.99694742539998</v>
      </c>
      <c r="F109" s="24"/>
    </row>
    <row r="110" spans="1:6" x14ac:dyDescent="0.25">
      <c r="A110" s="13"/>
      <c r="B110" s="14">
        <v>341.1</v>
      </c>
      <c r="C110" s="15" t="s">
        <v>98</v>
      </c>
      <c r="D110" s="16">
        <v>285064293</v>
      </c>
      <c r="E110" s="17">
        <f t="shared" si="1"/>
        <v>16.712376510934433</v>
      </c>
      <c r="F110" s="18"/>
    </row>
    <row r="111" spans="1:6" x14ac:dyDescent="0.25">
      <c r="A111" s="13"/>
      <c r="B111" s="14">
        <v>341.15</v>
      </c>
      <c r="C111" s="15" t="s">
        <v>99</v>
      </c>
      <c r="D111" s="16">
        <v>17170183</v>
      </c>
      <c r="E111" s="17">
        <f t="shared" si="1"/>
        <v>1.006631030627346</v>
      </c>
      <c r="F111" s="18"/>
    </row>
    <row r="112" spans="1:6" x14ac:dyDescent="0.25">
      <c r="A112" s="13"/>
      <c r="B112" s="14">
        <v>341.2</v>
      </c>
      <c r="C112" s="15" t="s">
        <v>100</v>
      </c>
      <c r="D112" s="16">
        <v>1107720759</v>
      </c>
      <c r="E112" s="17">
        <f t="shared" si="1"/>
        <v>64.942003779428333</v>
      </c>
      <c r="F112" s="18"/>
    </row>
    <row r="113" spans="1:6" x14ac:dyDescent="0.25">
      <c r="A113" s="13"/>
      <c r="B113" s="14">
        <v>341.3</v>
      </c>
      <c r="C113" s="15" t="s">
        <v>101</v>
      </c>
      <c r="D113" s="16">
        <v>6424666</v>
      </c>
      <c r="E113" s="17">
        <f t="shared" si="1"/>
        <v>0.37665691489813874</v>
      </c>
      <c r="F113" s="18"/>
    </row>
    <row r="114" spans="1:6" x14ac:dyDescent="0.25">
      <c r="A114" s="13"/>
      <c r="B114" s="14">
        <v>341.51</v>
      </c>
      <c r="C114" s="15" t="s">
        <v>102</v>
      </c>
      <c r="D114" s="16">
        <v>85771865</v>
      </c>
      <c r="E114" s="17">
        <f t="shared" si="1"/>
        <v>5.0285207131327363</v>
      </c>
      <c r="F114" s="18"/>
    </row>
    <row r="115" spans="1:6" x14ac:dyDescent="0.25">
      <c r="A115" s="13"/>
      <c r="B115" s="14">
        <v>341.52</v>
      </c>
      <c r="C115" s="15" t="s">
        <v>103</v>
      </c>
      <c r="D115" s="16">
        <v>118003762</v>
      </c>
      <c r="E115" s="17">
        <f t="shared" si="1"/>
        <v>6.9181702116957089</v>
      </c>
      <c r="F115" s="18"/>
    </row>
    <row r="116" spans="1:6" x14ac:dyDescent="0.25">
      <c r="A116" s="13"/>
      <c r="B116" s="14">
        <v>341.53</v>
      </c>
      <c r="C116" s="15" t="s">
        <v>104</v>
      </c>
      <c r="D116" s="16">
        <v>21538877</v>
      </c>
      <c r="E116" s="17">
        <f t="shared" si="1"/>
        <v>1.262753108284614</v>
      </c>
      <c r="F116" s="18"/>
    </row>
    <row r="117" spans="1:6" x14ac:dyDescent="0.25">
      <c r="A117" s="13"/>
      <c r="B117" s="14">
        <v>341.54</v>
      </c>
      <c r="C117" s="15" t="s">
        <v>105</v>
      </c>
      <c r="D117" s="16">
        <v>4198285</v>
      </c>
      <c r="E117" s="17">
        <f t="shared" si="1"/>
        <v>0.24613156169723571</v>
      </c>
      <c r="F117" s="18"/>
    </row>
    <row r="118" spans="1:6" x14ac:dyDescent="0.25">
      <c r="A118" s="13"/>
      <c r="B118" s="14">
        <v>341.55</v>
      </c>
      <c r="C118" s="15" t="s">
        <v>106</v>
      </c>
      <c r="D118" s="16">
        <v>778644</v>
      </c>
      <c r="E118" s="17">
        <f t="shared" si="1"/>
        <v>4.5649321979375483E-2</v>
      </c>
      <c r="F118" s="18"/>
    </row>
    <row r="119" spans="1:6" x14ac:dyDescent="0.25">
      <c r="A119" s="13"/>
      <c r="B119" s="14">
        <v>341.56</v>
      </c>
      <c r="C119" s="15" t="s">
        <v>107</v>
      </c>
      <c r="D119" s="16">
        <v>11730046</v>
      </c>
      <c r="E119" s="17">
        <f t="shared" si="1"/>
        <v>0.6876937941946325</v>
      </c>
      <c r="F119" s="18"/>
    </row>
    <row r="120" spans="1:6" x14ac:dyDescent="0.25">
      <c r="A120" s="13"/>
      <c r="B120" s="14">
        <v>341.8</v>
      </c>
      <c r="C120" s="15" t="s">
        <v>108</v>
      </c>
      <c r="D120" s="16">
        <v>144583303</v>
      </c>
      <c r="E120" s="17">
        <f t="shared" si="1"/>
        <v>8.4764407758726765</v>
      </c>
      <c r="F120" s="18"/>
    </row>
    <row r="121" spans="1:6" x14ac:dyDescent="0.25">
      <c r="A121" s="13"/>
      <c r="B121" s="14">
        <v>341.9</v>
      </c>
      <c r="C121" s="15" t="s">
        <v>109</v>
      </c>
      <c r="D121" s="16">
        <v>692578639</v>
      </c>
      <c r="E121" s="17">
        <f t="shared" si="1"/>
        <v>40.603594566642336</v>
      </c>
      <c r="F121" s="18"/>
    </row>
    <row r="122" spans="1:6" x14ac:dyDescent="0.25">
      <c r="A122" s="13"/>
      <c r="B122" s="14">
        <v>342.1</v>
      </c>
      <c r="C122" s="15" t="s">
        <v>110</v>
      </c>
      <c r="D122" s="16">
        <v>217564013</v>
      </c>
      <c r="E122" s="17">
        <f t="shared" si="1"/>
        <v>12.755058384270646</v>
      </c>
      <c r="F122" s="18"/>
    </row>
    <row r="123" spans="1:6" x14ac:dyDescent="0.25">
      <c r="A123" s="13"/>
      <c r="B123" s="14">
        <v>342.2</v>
      </c>
      <c r="C123" s="15" t="s">
        <v>111</v>
      </c>
      <c r="D123" s="16">
        <v>75256554</v>
      </c>
      <c r="E123" s="17">
        <f t="shared" si="1"/>
        <v>4.4120428136661403</v>
      </c>
      <c r="F123" s="18"/>
    </row>
    <row r="124" spans="1:6" x14ac:dyDescent="0.25">
      <c r="A124" s="13"/>
      <c r="B124" s="14">
        <v>342.3</v>
      </c>
      <c r="C124" s="15" t="s">
        <v>112</v>
      </c>
      <c r="D124" s="16">
        <v>27577599</v>
      </c>
      <c r="E124" s="17">
        <f t="shared" si="1"/>
        <v>1.6167834031587007</v>
      </c>
      <c r="F124" s="18"/>
    </row>
    <row r="125" spans="1:6" x14ac:dyDescent="0.25">
      <c r="A125" s="13"/>
      <c r="B125" s="14">
        <v>342.4</v>
      </c>
      <c r="C125" s="15" t="s">
        <v>113</v>
      </c>
      <c r="D125" s="16">
        <v>61801061</v>
      </c>
      <c r="E125" s="17">
        <f t="shared" si="1"/>
        <v>3.6231917696097637</v>
      </c>
      <c r="F125" s="18"/>
    </row>
    <row r="126" spans="1:6" x14ac:dyDescent="0.25">
      <c r="A126" s="13"/>
      <c r="B126" s="14">
        <v>342.5</v>
      </c>
      <c r="C126" s="15" t="s">
        <v>114</v>
      </c>
      <c r="D126" s="16">
        <v>10123921</v>
      </c>
      <c r="E126" s="17">
        <f t="shared" si="1"/>
        <v>0.59353199847781657</v>
      </c>
      <c r="F126" s="18"/>
    </row>
    <row r="127" spans="1:6" x14ac:dyDescent="0.25">
      <c r="A127" s="13"/>
      <c r="B127" s="14">
        <v>342.6</v>
      </c>
      <c r="C127" s="15" t="s">
        <v>115</v>
      </c>
      <c r="D127" s="16">
        <v>244726382</v>
      </c>
      <c r="E127" s="17">
        <f t="shared" si="1"/>
        <v>14.347498226102866</v>
      </c>
      <c r="F127" s="18"/>
    </row>
    <row r="128" spans="1:6" x14ac:dyDescent="0.25">
      <c r="A128" s="13"/>
      <c r="B128" s="14">
        <v>342.9</v>
      </c>
      <c r="C128" s="15" t="s">
        <v>116</v>
      </c>
      <c r="D128" s="16">
        <v>57485848</v>
      </c>
      <c r="E128" s="17">
        <f t="shared" si="1"/>
        <v>3.3702051060682905</v>
      </c>
      <c r="F128" s="18"/>
    </row>
    <row r="129" spans="1:6" x14ac:dyDescent="0.25">
      <c r="A129" s="13"/>
      <c r="B129" s="14">
        <v>343.1</v>
      </c>
      <c r="C129" s="15" t="s">
        <v>117</v>
      </c>
      <c r="D129" s="16">
        <v>9498953</v>
      </c>
      <c r="E129" s="17">
        <f t="shared" si="1"/>
        <v>0.55689219202094242</v>
      </c>
      <c r="F129" s="18"/>
    </row>
    <row r="130" spans="1:6" x14ac:dyDescent="0.25">
      <c r="A130" s="13"/>
      <c r="B130" s="14">
        <v>343.3</v>
      </c>
      <c r="C130" s="15" t="s">
        <v>119</v>
      </c>
      <c r="D130" s="16">
        <v>298122279</v>
      </c>
      <c r="E130" s="17">
        <f t="shared" si="1"/>
        <v>17.47792303452696</v>
      </c>
      <c r="F130" s="18"/>
    </row>
    <row r="131" spans="1:6" x14ac:dyDescent="0.25">
      <c r="A131" s="13"/>
      <c r="B131" s="14">
        <v>343.4</v>
      </c>
      <c r="C131" s="15" t="s">
        <v>120</v>
      </c>
      <c r="D131" s="16">
        <v>1218081480</v>
      </c>
      <c r="E131" s="17">
        <f t="shared" si="1"/>
        <v>71.412087780338922</v>
      </c>
      <c r="F131" s="18"/>
    </row>
    <row r="132" spans="1:6" x14ac:dyDescent="0.25">
      <c r="A132" s="13"/>
      <c r="B132" s="14">
        <v>343.5</v>
      </c>
      <c r="C132" s="15" t="s">
        <v>121</v>
      </c>
      <c r="D132" s="16">
        <v>274002644</v>
      </c>
      <c r="E132" s="17">
        <f t="shared" ref="E132:E195" si="2">(D132/E$258)</f>
        <v>16.063868621804311</v>
      </c>
      <c r="F132" s="18"/>
    </row>
    <row r="133" spans="1:6" x14ac:dyDescent="0.25">
      <c r="A133" s="13"/>
      <c r="B133" s="14">
        <v>343.6</v>
      </c>
      <c r="C133" s="15" t="s">
        <v>122</v>
      </c>
      <c r="D133" s="16">
        <v>1141324583</v>
      </c>
      <c r="E133" s="17">
        <f t="shared" si="2"/>
        <v>66.912084819690975</v>
      </c>
      <c r="F133" s="18"/>
    </row>
    <row r="134" spans="1:6" x14ac:dyDescent="0.25">
      <c r="A134" s="13"/>
      <c r="B134" s="14">
        <v>343.7</v>
      </c>
      <c r="C134" s="15" t="s">
        <v>123</v>
      </c>
      <c r="D134" s="16">
        <v>14710351</v>
      </c>
      <c r="E134" s="17">
        <f t="shared" si="2"/>
        <v>0.86241921754823525</v>
      </c>
      <c r="F134" s="18"/>
    </row>
    <row r="135" spans="1:6" x14ac:dyDescent="0.25">
      <c r="A135" s="13"/>
      <c r="B135" s="14">
        <v>343.8</v>
      </c>
      <c r="C135" s="15" t="s">
        <v>124</v>
      </c>
      <c r="D135" s="16">
        <v>120442</v>
      </c>
      <c r="E135" s="17">
        <f t="shared" si="2"/>
        <v>7.0611160399873902E-3</v>
      </c>
      <c r="F135" s="18"/>
    </row>
    <row r="136" spans="1:6" x14ac:dyDescent="0.25">
      <c r="A136" s="13"/>
      <c r="B136" s="14">
        <v>343.9</v>
      </c>
      <c r="C136" s="15" t="s">
        <v>125</v>
      </c>
      <c r="D136" s="16">
        <v>41701006</v>
      </c>
      <c r="E136" s="17">
        <f t="shared" si="2"/>
        <v>2.4447920355873403</v>
      </c>
      <c r="F136" s="18"/>
    </row>
    <row r="137" spans="1:6" x14ac:dyDescent="0.25">
      <c r="A137" s="13"/>
      <c r="B137" s="14">
        <v>344.1</v>
      </c>
      <c r="C137" s="15" t="s">
        <v>126</v>
      </c>
      <c r="D137" s="16">
        <v>808275541</v>
      </c>
      <c r="E137" s="17">
        <f t="shared" si="2"/>
        <v>47.386521207590256</v>
      </c>
      <c r="F137" s="18"/>
    </row>
    <row r="138" spans="1:6" x14ac:dyDescent="0.25">
      <c r="A138" s="13"/>
      <c r="B138" s="14">
        <v>344.2</v>
      </c>
      <c r="C138" s="15" t="s">
        <v>127</v>
      </c>
      <c r="D138" s="16">
        <v>201755447</v>
      </c>
      <c r="E138" s="17">
        <f t="shared" si="2"/>
        <v>11.828254454148269</v>
      </c>
      <c r="F138" s="18"/>
    </row>
    <row r="139" spans="1:6" x14ac:dyDescent="0.25">
      <c r="A139" s="13"/>
      <c r="B139" s="14">
        <v>344.3</v>
      </c>
      <c r="C139" s="15" t="s">
        <v>128</v>
      </c>
      <c r="D139" s="16">
        <v>133053998</v>
      </c>
      <c r="E139" s="17">
        <f t="shared" si="2"/>
        <v>7.8005157624603561</v>
      </c>
      <c r="F139" s="18"/>
    </row>
    <row r="140" spans="1:6" x14ac:dyDescent="0.25">
      <c r="A140" s="13"/>
      <c r="B140" s="14">
        <v>344.4</v>
      </c>
      <c r="C140" s="15" t="s">
        <v>129</v>
      </c>
      <c r="D140" s="16">
        <v>232932</v>
      </c>
      <c r="E140" s="17">
        <f t="shared" si="2"/>
        <v>1.3656032625050588E-2</v>
      </c>
      <c r="F140" s="18"/>
    </row>
    <row r="141" spans="1:6" x14ac:dyDescent="0.25">
      <c r="A141" s="13"/>
      <c r="B141" s="14">
        <v>344.5</v>
      </c>
      <c r="C141" s="15" t="s">
        <v>130</v>
      </c>
      <c r="D141" s="16">
        <v>5579452</v>
      </c>
      <c r="E141" s="17">
        <f t="shared" si="2"/>
        <v>0.32710481403114966</v>
      </c>
      <c r="F141" s="18"/>
    </row>
    <row r="142" spans="1:6" x14ac:dyDescent="0.25">
      <c r="A142" s="13"/>
      <c r="B142" s="14">
        <v>344.6</v>
      </c>
      <c r="C142" s="15" t="s">
        <v>131</v>
      </c>
      <c r="D142" s="16">
        <v>59827114</v>
      </c>
      <c r="E142" s="17">
        <f t="shared" si="2"/>
        <v>3.5074657867816392</v>
      </c>
      <c r="F142" s="18"/>
    </row>
    <row r="143" spans="1:6" x14ac:dyDescent="0.25">
      <c r="A143" s="13"/>
      <c r="B143" s="14">
        <v>344.9</v>
      </c>
      <c r="C143" s="15" t="s">
        <v>132</v>
      </c>
      <c r="D143" s="16">
        <v>74047216</v>
      </c>
      <c r="E143" s="17">
        <f t="shared" si="2"/>
        <v>4.3411433271949234</v>
      </c>
      <c r="F143" s="18"/>
    </row>
    <row r="144" spans="1:6" x14ac:dyDescent="0.25">
      <c r="A144" s="13"/>
      <c r="B144" s="14">
        <v>345.1</v>
      </c>
      <c r="C144" s="15" t="s">
        <v>133</v>
      </c>
      <c r="D144" s="16">
        <v>56183106</v>
      </c>
      <c r="E144" s="17">
        <f t="shared" si="2"/>
        <v>3.2938296520558592</v>
      </c>
      <c r="F144" s="18"/>
    </row>
    <row r="145" spans="1:6" x14ac:dyDescent="0.25">
      <c r="A145" s="13"/>
      <c r="B145" s="14">
        <v>345.9</v>
      </c>
      <c r="C145" s="15" t="s">
        <v>134</v>
      </c>
      <c r="D145" s="16">
        <v>11949172</v>
      </c>
      <c r="E145" s="17">
        <f t="shared" si="2"/>
        <v>0.70054042670968775</v>
      </c>
      <c r="F145" s="18"/>
    </row>
    <row r="146" spans="1:6" x14ac:dyDescent="0.25">
      <c r="A146" s="13"/>
      <c r="B146" s="14">
        <v>346.1</v>
      </c>
      <c r="C146" s="15" t="s">
        <v>135</v>
      </c>
      <c r="D146" s="16">
        <v>11050</v>
      </c>
      <c r="E146" s="17">
        <f t="shared" si="2"/>
        <v>6.4782494679481136E-4</v>
      </c>
      <c r="F146" s="18"/>
    </row>
    <row r="147" spans="1:6" x14ac:dyDescent="0.25">
      <c r="A147" s="13"/>
      <c r="B147" s="14">
        <v>346.2</v>
      </c>
      <c r="C147" s="15" t="s">
        <v>136</v>
      </c>
      <c r="D147" s="16">
        <v>1088112563</v>
      </c>
      <c r="E147" s="17">
        <f t="shared" si="2"/>
        <v>63.792440111515006</v>
      </c>
      <c r="F147" s="18"/>
    </row>
    <row r="148" spans="1:6" x14ac:dyDescent="0.25">
      <c r="A148" s="13"/>
      <c r="B148" s="14">
        <v>346.3</v>
      </c>
      <c r="C148" s="15" t="s">
        <v>137</v>
      </c>
      <c r="D148" s="16">
        <v>169442</v>
      </c>
      <c r="E148" s="17">
        <f t="shared" si="2"/>
        <v>9.9338239488512593E-3</v>
      </c>
      <c r="F148" s="18"/>
    </row>
    <row r="149" spans="1:6" x14ac:dyDescent="0.25">
      <c r="A149" s="13"/>
      <c r="B149" s="14">
        <v>346.4</v>
      </c>
      <c r="C149" s="15" t="s">
        <v>138</v>
      </c>
      <c r="D149" s="16">
        <v>11756101</v>
      </c>
      <c r="E149" s="17">
        <f t="shared" si="2"/>
        <v>0.68922131265515185</v>
      </c>
      <c r="F149" s="18"/>
    </row>
    <row r="150" spans="1:6" x14ac:dyDescent="0.25">
      <c r="A150" s="13"/>
      <c r="B150" s="14">
        <v>346.9</v>
      </c>
      <c r="C150" s="15" t="s">
        <v>139</v>
      </c>
      <c r="D150" s="16">
        <v>8564708</v>
      </c>
      <c r="E150" s="17">
        <f t="shared" si="2"/>
        <v>0.50212049813693171</v>
      </c>
      <c r="F150" s="18"/>
    </row>
    <row r="151" spans="1:6" x14ac:dyDescent="0.25">
      <c r="A151" s="13"/>
      <c r="B151" s="14">
        <v>347.1</v>
      </c>
      <c r="C151" s="15" t="s">
        <v>140</v>
      </c>
      <c r="D151" s="16">
        <v>2050792</v>
      </c>
      <c r="E151" s="17">
        <f t="shared" si="2"/>
        <v>0.12023115097621943</v>
      </c>
      <c r="F151" s="18"/>
    </row>
    <row r="152" spans="1:6" x14ac:dyDescent="0.25">
      <c r="A152" s="13"/>
      <c r="B152" s="14">
        <v>347.2</v>
      </c>
      <c r="C152" s="15" t="s">
        <v>141</v>
      </c>
      <c r="D152" s="16">
        <v>83819555</v>
      </c>
      <c r="E152" s="17">
        <f t="shared" si="2"/>
        <v>4.9140632360397971</v>
      </c>
      <c r="F152" s="18"/>
    </row>
    <row r="153" spans="1:6" x14ac:dyDescent="0.25">
      <c r="A153" s="13"/>
      <c r="B153" s="14">
        <v>347.3</v>
      </c>
      <c r="C153" s="15" t="s">
        <v>142</v>
      </c>
      <c r="D153" s="16">
        <v>6575494</v>
      </c>
      <c r="E153" s="17">
        <f t="shared" si="2"/>
        <v>0.38549946160177384</v>
      </c>
      <c r="F153" s="18"/>
    </row>
    <row r="154" spans="1:6" x14ac:dyDescent="0.25">
      <c r="A154" s="13"/>
      <c r="B154" s="14">
        <v>347.4</v>
      </c>
      <c r="C154" s="15" t="s">
        <v>143</v>
      </c>
      <c r="D154" s="16">
        <v>2782571</v>
      </c>
      <c r="E154" s="17">
        <f t="shared" si="2"/>
        <v>0.16313293303418869</v>
      </c>
      <c r="F154" s="18"/>
    </row>
    <row r="155" spans="1:6" x14ac:dyDescent="0.25">
      <c r="A155" s="13"/>
      <c r="B155" s="14">
        <v>347.5</v>
      </c>
      <c r="C155" s="15" t="s">
        <v>144</v>
      </c>
      <c r="D155" s="16">
        <v>61552871</v>
      </c>
      <c r="E155" s="17">
        <f t="shared" si="2"/>
        <v>3.608641210917908</v>
      </c>
      <c r="F155" s="18"/>
    </row>
    <row r="156" spans="1:6" x14ac:dyDescent="0.25">
      <c r="A156" s="13"/>
      <c r="B156" s="14">
        <v>347.9</v>
      </c>
      <c r="C156" s="15" t="s">
        <v>145</v>
      </c>
      <c r="D156" s="16">
        <v>10674051</v>
      </c>
      <c r="E156" s="17">
        <f t="shared" si="2"/>
        <v>0.62578430055747536</v>
      </c>
      <c r="F156" s="18"/>
    </row>
    <row r="157" spans="1:6" x14ac:dyDescent="0.25">
      <c r="A157" s="13"/>
      <c r="B157" s="14">
        <v>348.11</v>
      </c>
      <c r="C157" s="15" t="s">
        <v>146</v>
      </c>
      <c r="D157" s="16">
        <v>3926092</v>
      </c>
      <c r="E157" s="17">
        <f t="shared" si="2"/>
        <v>0.23017378651688095</v>
      </c>
      <c r="F157" s="18"/>
    </row>
    <row r="158" spans="1:6" x14ac:dyDescent="0.25">
      <c r="A158" s="13"/>
      <c r="B158" s="14">
        <v>348.12</v>
      </c>
      <c r="C158" s="15" t="s">
        <v>147</v>
      </c>
      <c r="D158" s="16">
        <v>13827803</v>
      </c>
      <c r="E158" s="17">
        <f t="shared" si="2"/>
        <v>0.81067834776145997</v>
      </c>
      <c r="F158" s="18"/>
    </row>
    <row r="159" spans="1:6" x14ac:dyDescent="0.25">
      <c r="A159" s="13"/>
      <c r="B159" s="14">
        <v>348.13</v>
      </c>
      <c r="C159" s="15" t="s">
        <v>148</v>
      </c>
      <c r="D159" s="16">
        <v>23345164</v>
      </c>
      <c r="E159" s="17">
        <f t="shared" si="2"/>
        <v>1.3686497399290629</v>
      </c>
      <c r="F159" s="18"/>
    </row>
    <row r="160" spans="1:6" x14ac:dyDescent="0.25">
      <c r="A160" s="13"/>
      <c r="B160" s="14">
        <v>348.21</v>
      </c>
      <c r="C160" s="15" t="s">
        <v>149</v>
      </c>
      <c r="D160" s="16">
        <v>3399586</v>
      </c>
      <c r="E160" s="17">
        <f t="shared" si="2"/>
        <v>0.19930648140944665</v>
      </c>
      <c r="F160" s="18"/>
    </row>
    <row r="161" spans="1:6" x14ac:dyDescent="0.25">
      <c r="A161" s="13"/>
      <c r="B161" s="14">
        <v>348.22</v>
      </c>
      <c r="C161" s="15" t="s">
        <v>150</v>
      </c>
      <c r="D161" s="16">
        <v>11183295</v>
      </c>
      <c r="E161" s="17">
        <f t="shared" si="2"/>
        <v>0.65563959170730135</v>
      </c>
      <c r="F161" s="18"/>
    </row>
    <row r="162" spans="1:6" x14ac:dyDescent="0.25">
      <c r="A162" s="13"/>
      <c r="B162" s="14">
        <v>348.23</v>
      </c>
      <c r="C162" s="15" t="s">
        <v>151</v>
      </c>
      <c r="D162" s="16">
        <v>9706306</v>
      </c>
      <c r="E162" s="17">
        <f t="shared" si="2"/>
        <v>0.56904861249087402</v>
      </c>
      <c r="F162" s="18"/>
    </row>
    <row r="163" spans="1:6" x14ac:dyDescent="0.25">
      <c r="A163" s="13"/>
      <c r="B163" s="14">
        <v>348.31</v>
      </c>
      <c r="C163" s="15" t="s">
        <v>152</v>
      </c>
      <c r="D163" s="16">
        <v>52535835</v>
      </c>
      <c r="E163" s="17">
        <f t="shared" si="2"/>
        <v>3.0800022184340259</v>
      </c>
      <c r="F163" s="18"/>
    </row>
    <row r="164" spans="1:6" x14ac:dyDescent="0.25">
      <c r="A164" s="13"/>
      <c r="B164" s="14">
        <v>348.32</v>
      </c>
      <c r="C164" s="15" t="s">
        <v>153</v>
      </c>
      <c r="D164" s="16">
        <v>4587517</v>
      </c>
      <c r="E164" s="17">
        <f t="shared" si="2"/>
        <v>0.26895094628464183</v>
      </c>
      <c r="F164" s="18"/>
    </row>
    <row r="165" spans="1:6" x14ac:dyDescent="0.25">
      <c r="A165" s="13"/>
      <c r="B165" s="14">
        <v>348.33</v>
      </c>
      <c r="C165" s="15" t="s">
        <v>154</v>
      </c>
      <c r="D165" s="16">
        <v>740023</v>
      </c>
      <c r="E165" s="17">
        <f t="shared" si="2"/>
        <v>4.3385100506962593E-2</v>
      </c>
      <c r="F165" s="18"/>
    </row>
    <row r="166" spans="1:6" x14ac:dyDescent="0.25">
      <c r="A166" s="13"/>
      <c r="B166" s="14">
        <v>348.41</v>
      </c>
      <c r="C166" s="15" t="s">
        <v>155</v>
      </c>
      <c r="D166" s="16">
        <v>60311293</v>
      </c>
      <c r="E166" s="17">
        <f t="shared" si="2"/>
        <v>3.5358515998960431</v>
      </c>
      <c r="F166" s="18"/>
    </row>
    <row r="167" spans="1:6" x14ac:dyDescent="0.25">
      <c r="A167" s="13"/>
      <c r="B167" s="14">
        <v>348.42</v>
      </c>
      <c r="C167" s="15" t="s">
        <v>156</v>
      </c>
      <c r="D167" s="16">
        <v>15303204</v>
      </c>
      <c r="E167" s="17">
        <f t="shared" si="2"/>
        <v>0.89717622779096329</v>
      </c>
      <c r="F167" s="18"/>
    </row>
    <row r="168" spans="1:6" x14ac:dyDescent="0.25">
      <c r="A168" s="13"/>
      <c r="B168" s="14">
        <v>348.43</v>
      </c>
      <c r="C168" s="15" t="s">
        <v>157</v>
      </c>
      <c r="D168" s="16">
        <v>83248</v>
      </c>
      <c r="E168" s="17">
        <f t="shared" si="2"/>
        <v>4.8805548570836606E-3</v>
      </c>
      <c r="F168" s="18"/>
    </row>
    <row r="169" spans="1:6" x14ac:dyDescent="0.25">
      <c r="A169" s="13"/>
      <c r="B169" s="14">
        <v>348.48</v>
      </c>
      <c r="C169" s="15" t="s">
        <v>253</v>
      </c>
      <c r="D169" s="16">
        <v>4770991</v>
      </c>
      <c r="E169" s="17">
        <f t="shared" si="2"/>
        <v>0.2797074199758845</v>
      </c>
      <c r="F169" s="18"/>
    </row>
    <row r="170" spans="1:6" x14ac:dyDescent="0.25">
      <c r="A170" s="13"/>
      <c r="B170" s="14">
        <v>348.51</v>
      </c>
      <c r="C170" s="15" t="s">
        <v>225</v>
      </c>
      <c r="D170" s="16">
        <v>12333614</v>
      </c>
      <c r="E170" s="17">
        <f t="shared" si="2"/>
        <v>0.7230789894423294</v>
      </c>
      <c r="F170" s="18"/>
    </row>
    <row r="171" spans="1:6" x14ac:dyDescent="0.25">
      <c r="A171" s="13"/>
      <c r="B171" s="14">
        <v>348.52</v>
      </c>
      <c r="C171" s="15" t="s">
        <v>226</v>
      </c>
      <c r="D171" s="16">
        <v>40065230</v>
      </c>
      <c r="E171" s="17">
        <f t="shared" si="2"/>
        <v>2.3488918998255093</v>
      </c>
      <c r="F171" s="18"/>
    </row>
    <row r="172" spans="1:6" x14ac:dyDescent="0.25">
      <c r="A172" s="13"/>
      <c r="B172" s="14">
        <v>348.53</v>
      </c>
      <c r="C172" s="15" t="s">
        <v>227</v>
      </c>
      <c r="D172" s="16">
        <v>71016488</v>
      </c>
      <c r="E172" s="17">
        <f t="shared" si="2"/>
        <v>4.1634617701497154</v>
      </c>
      <c r="F172" s="18"/>
    </row>
    <row r="173" spans="1:6" x14ac:dyDescent="0.25">
      <c r="A173" s="13"/>
      <c r="B173" s="14">
        <v>348.61</v>
      </c>
      <c r="C173" s="15" t="s">
        <v>158</v>
      </c>
      <c r="D173" s="16">
        <v>202622</v>
      </c>
      <c r="E173" s="17">
        <f t="shared" si="2"/>
        <v>1.1879057589996222E-2</v>
      </c>
      <c r="F173" s="18"/>
    </row>
    <row r="174" spans="1:6" x14ac:dyDescent="0.25">
      <c r="A174" s="13"/>
      <c r="B174" s="14">
        <v>348.62</v>
      </c>
      <c r="C174" s="15" t="s">
        <v>159</v>
      </c>
      <c r="D174" s="16">
        <v>142911</v>
      </c>
      <c r="E174" s="17">
        <f t="shared" si="2"/>
        <v>8.3783991829315188E-3</v>
      </c>
      <c r="F174" s="18"/>
    </row>
    <row r="175" spans="1:6" x14ac:dyDescent="0.25">
      <c r="A175" s="13"/>
      <c r="B175" s="14">
        <v>348.63</v>
      </c>
      <c r="C175" s="15" t="s">
        <v>160</v>
      </c>
      <c r="D175" s="16">
        <v>4658</v>
      </c>
      <c r="E175" s="17">
        <f t="shared" si="2"/>
        <v>2.7308313141812045E-4</v>
      </c>
      <c r="F175" s="18"/>
    </row>
    <row r="176" spans="1:6" x14ac:dyDescent="0.25">
      <c r="A176" s="13"/>
      <c r="B176" s="14">
        <v>348.65</v>
      </c>
      <c r="C176" s="15" t="s">
        <v>256</v>
      </c>
      <c r="D176" s="16">
        <v>930434</v>
      </c>
      <c r="E176" s="17">
        <f t="shared" si="2"/>
        <v>5.4548267560731535E-2</v>
      </c>
      <c r="F176" s="18"/>
    </row>
    <row r="177" spans="1:6" x14ac:dyDescent="0.25">
      <c r="A177" s="13"/>
      <c r="B177" s="14">
        <v>348.66</v>
      </c>
      <c r="C177" s="15" t="s">
        <v>257</v>
      </c>
      <c r="D177" s="16">
        <v>46852</v>
      </c>
      <c r="E177" s="17">
        <f t="shared" si="2"/>
        <v>2.7467777744099998E-3</v>
      </c>
      <c r="F177" s="18"/>
    </row>
    <row r="178" spans="1:6" x14ac:dyDescent="0.25">
      <c r="A178" s="13"/>
      <c r="B178" s="14">
        <v>348.67</v>
      </c>
      <c r="C178" s="15" t="s">
        <v>258</v>
      </c>
      <c r="D178" s="16">
        <v>424600</v>
      </c>
      <c r="E178" s="17">
        <f t="shared" si="2"/>
        <v>2.4892893430685691E-2</v>
      </c>
      <c r="F178" s="18"/>
    </row>
    <row r="179" spans="1:6" x14ac:dyDescent="0.25">
      <c r="A179" s="13"/>
      <c r="B179" s="14">
        <v>348.68</v>
      </c>
      <c r="C179" s="15" t="s">
        <v>160</v>
      </c>
      <c r="D179" s="16">
        <v>9541659</v>
      </c>
      <c r="E179" s="17">
        <f t="shared" si="2"/>
        <v>0.55939590353024726</v>
      </c>
      <c r="F179" s="18"/>
    </row>
    <row r="180" spans="1:6" x14ac:dyDescent="0.25">
      <c r="A180" s="13"/>
      <c r="B180" s="14">
        <v>348.69</v>
      </c>
      <c r="C180" s="15" t="s">
        <v>268</v>
      </c>
      <c r="D180" s="16">
        <v>52193</v>
      </c>
      <c r="E180" s="17">
        <f t="shared" si="2"/>
        <v>3.0599029364761616E-3</v>
      </c>
      <c r="F180" s="18"/>
    </row>
    <row r="181" spans="1:6" x14ac:dyDescent="0.25">
      <c r="A181" s="13"/>
      <c r="B181" s="14">
        <v>348.71</v>
      </c>
      <c r="C181" s="15" t="s">
        <v>161</v>
      </c>
      <c r="D181" s="16">
        <v>14710970</v>
      </c>
      <c r="E181" s="17">
        <f t="shared" si="2"/>
        <v>0.86245550747059418</v>
      </c>
      <c r="F181" s="18"/>
    </row>
    <row r="182" spans="1:6" x14ac:dyDescent="0.25">
      <c r="A182" s="13"/>
      <c r="B182" s="14">
        <v>348.72</v>
      </c>
      <c r="C182" s="15" t="s">
        <v>162</v>
      </c>
      <c r="D182" s="16">
        <v>2589071</v>
      </c>
      <c r="E182" s="17">
        <f t="shared" si="2"/>
        <v>0.15178866812877728</v>
      </c>
      <c r="F182" s="18"/>
    </row>
    <row r="183" spans="1:6" x14ac:dyDescent="0.25">
      <c r="A183" s="13"/>
      <c r="B183" s="14">
        <v>348.73</v>
      </c>
      <c r="C183" s="15" t="s">
        <v>163</v>
      </c>
      <c r="D183" s="16">
        <v>24690</v>
      </c>
      <c r="E183" s="17">
        <f t="shared" si="2"/>
        <v>1.4474930259152842E-3</v>
      </c>
      <c r="F183" s="18"/>
    </row>
    <row r="184" spans="1:6" x14ac:dyDescent="0.25">
      <c r="A184" s="13"/>
      <c r="B184" s="14">
        <v>348.82</v>
      </c>
      <c r="C184" s="15" t="s">
        <v>164</v>
      </c>
      <c r="D184" s="16">
        <v>347009</v>
      </c>
      <c r="E184" s="17">
        <f t="shared" si="2"/>
        <v>2.0343989770345763E-2</v>
      </c>
      <c r="F184" s="18"/>
    </row>
    <row r="185" spans="1:6" x14ac:dyDescent="0.25">
      <c r="A185" s="13"/>
      <c r="B185" s="14">
        <v>348.85</v>
      </c>
      <c r="C185" s="15" t="s">
        <v>165</v>
      </c>
      <c r="D185" s="16">
        <v>55055</v>
      </c>
      <c r="E185" s="17">
        <f t="shared" si="2"/>
        <v>3.2276925290306187E-3</v>
      </c>
      <c r="F185" s="18"/>
    </row>
    <row r="186" spans="1:6" x14ac:dyDescent="0.25">
      <c r="A186" s="13"/>
      <c r="B186" s="14">
        <v>348.87</v>
      </c>
      <c r="C186" s="15" t="s">
        <v>166</v>
      </c>
      <c r="D186" s="16">
        <v>1343</v>
      </c>
      <c r="E186" s="17">
        <f t="shared" si="2"/>
        <v>7.8735647379677071E-5</v>
      </c>
      <c r="F186" s="18"/>
    </row>
    <row r="187" spans="1:6" x14ac:dyDescent="0.25">
      <c r="A187" s="13"/>
      <c r="B187" s="14">
        <v>348.88</v>
      </c>
      <c r="C187" s="15" t="s">
        <v>167</v>
      </c>
      <c r="D187" s="16">
        <v>733812</v>
      </c>
      <c r="E187" s="17">
        <f t="shared" si="2"/>
        <v>4.3020970122841097E-2</v>
      </c>
      <c r="F187" s="18"/>
    </row>
    <row r="188" spans="1:6" x14ac:dyDescent="0.25">
      <c r="A188" s="13"/>
      <c r="B188" s="14">
        <v>348.89</v>
      </c>
      <c r="C188" s="15" t="s">
        <v>224</v>
      </c>
      <c r="D188" s="16">
        <v>260952</v>
      </c>
      <c r="E188" s="17">
        <f t="shared" si="2"/>
        <v>1.5298752535384579E-2</v>
      </c>
      <c r="F188" s="18"/>
    </row>
    <row r="189" spans="1:6" x14ac:dyDescent="0.25">
      <c r="A189" s="13"/>
      <c r="B189" s="14">
        <v>348.92099999999999</v>
      </c>
      <c r="C189" s="15" t="s">
        <v>168</v>
      </c>
      <c r="D189" s="16">
        <v>1076338</v>
      </c>
      <c r="E189" s="17">
        <f t="shared" si="2"/>
        <v>6.3102136432871825E-2</v>
      </c>
      <c r="F189" s="18"/>
    </row>
    <row r="190" spans="1:6" x14ac:dyDescent="0.25">
      <c r="A190" s="13"/>
      <c r="B190" s="14">
        <v>348.92200000000003</v>
      </c>
      <c r="C190" s="15" t="s">
        <v>169</v>
      </c>
      <c r="D190" s="16">
        <v>987021</v>
      </c>
      <c r="E190" s="17">
        <f t="shared" si="2"/>
        <v>5.7865776181933164E-2</v>
      </c>
      <c r="F190" s="18"/>
    </row>
    <row r="191" spans="1:6" x14ac:dyDescent="0.25">
      <c r="A191" s="13"/>
      <c r="B191" s="14">
        <v>348.923</v>
      </c>
      <c r="C191" s="15" t="s">
        <v>170</v>
      </c>
      <c r="D191" s="16">
        <v>1286194</v>
      </c>
      <c r="E191" s="17">
        <f t="shared" si="2"/>
        <v>7.5405299512923574E-2</v>
      </c>
      <c r="F191" s="18"/>
    </row>
    <row r="192" spans="1:6" x14ac:dyDescent="0.25">
      <c r="A192" s="13"/>
      <c r="B192" s="14">
        <v>348.92399999999998</v>
      </c>
      <c r="C192" s="15" t="s">
        <v>171</v>
      </c>
      <c r="D192" s="16">
        <v>851190</v>
      </c>
      <c r="E192" s="17">
        <f t="shared" si="2"/>
        <v>4.9902453978486465E-2</v>
      </c>
      <c r="F192" s="18"/>
    </row>
    <row r="193" spans="1:6" x14ac:dyDescent="0.25">
      <c r="A193" s="13"/>
      <c r="B193" s="14">
        <v>348.93</v>
      </c>
      <c r="C193" s="15" t="s">
        <v>172</v>
      </c>
      <c r="D193" s="16">
        <v>15434897</v>
      </c>
      <c r="E193" s="17">
        <f t="shared" si="2"/>
        <v>0.90489695274284099</v>
      </c>
      <c r="F193" s="18"/>
    </row>
    <row r="194" spans="1:6" x14ac:dyDescent="0.25">
      <c r="A194" s="13"/>
      <c r="B194" s="14">
        <v>349</v>
      </c>
      <c r="C194" s="15" t="s">
        <v>173</v>
      </c>
      <c r="D194" s="16">
        <v>138695277</v>
      </c>
      <c r="E194" s="17">
        <f t="shared" si="2"/>
        <v>8.1312452889788798</v>
      </c>
      <c r="F194" s="18"/>
    </row>
    <row r="195" spans="1:6" ht="15.75" x14ac:dyDescent="0.25">
      <c r="A195" s="19" t="s">
        <v>174</v>
      </c>
      <c r="B195" s="20"/>
      <c r="C195" s="21"/>
      <c r="D195" s="22">
        <f>SUM(D196:D206)</f>
        <v>184826706</v>
      </c>
      <c r="E195" s="23">
        <f t="shared" si="2"/>
        <v>10.835778369295044</v>
      </c>
      <c r="F195" s="24"/>
    </row>
    <row r="196" spans="1:6" x14ac:dyDescent="0.25">
      <c r="A196" s="13"/>
      <c r="B196" s="14">
        <v>351</v>
      </c>
      <c r="C196" s="15" t="s">
        <v>259</v>
      </c>
      <c r="D196" s="16">
        <v>50192161</v>
      </c>
      <c r="E196" s="17">
        <f t="shared" ref="E196:E256" si="3">(D196/E$258)</f>
        <v>2.942600364646299</v>
      </c>
      <c r="F196" s="18"/>
    </row>
    <row r="197" spans="1:6" x14ac:dyDescent="0.25">
      <c r="A197" s="13"/>
      <c r="B197" s="14">
        <v>351.1</v>
      </c>
      <c r="C197" s="15" t="s">
        <v>175</v>
      </c>
      <c r="D197" s="16">
        <v>12799550</v>
      </c>
      <c r="E197" s="17">
        <f t="shared" si="3"/>
        <v>0.75039527581425591</v>
      </c>
      <c r="F197" s="18"/>
    </row>
    <row r="198" spans="1:6" x14ac:dyDescent="0.25">
      <c r="A198" s="13"/>
      <c r="B198" s="14">
        <v>351.2</v>
      </c>
      <c r="C198" s="15" t="s">
        <v>176</v>
      </c>
      <c r="D198" s="16">
        <v>2697454</v>
      </c>
      <c r="E198" s="17">
        <f t="shared" si="3"/>
        <v>0.15814280488972407</v>
      </c>
      <c r="F198" s="18"/>
    </row>
    <row r="199" spans="1:6" x14ac:dyDescent="0.25">
      <c r="A199" s="13"/>
      <c r="B199" s="14">
        <v>351.3</v>
      </c>
      <c r="C199" s="15" t="s">
        <v>177</v>
      </c>
      <c r="D199" s="16">
        <v>3137330</v>
      </c>
      <c r="E199" s="17">
        <f t="shared" si="3"/>
        <v>0.18393127966767109</v>
      </c>
      <c r="F199" s="18"/>
    </row>
    <row r="200" spans="1:6" x14ac:dyDescent="0.25">
      <c r="A200" s="13"/>
      <c r="B200" s="14">
        <v>351.4</v>
      </c>
      <c r="C200" s="15" t="s">
        <v>178</v>
      </c>
      <c r="D200" s="16">
        <v>2166948</v>
      </c>
      <c r="E200" s="17">
        <f t="shared" si="3"/>
        <v>0.12704099301421926</v>
      </c>
      <c r="F200" s="18"/>
    </row>
    <row r="201" spans="1:6" x14ac:dyDescent="0.25">
      <c r="A201" s="13"/>
      <c r="B201" s="14">
        <v>351.5</v>
      </c>
      <c r="C201" s="15" t="s">
        <v>179</v>
      </c>
      <c r="D201" s="16">
        <v>21734470</v>
      </c>
      <c r="E201" s="17">
        <f t="shared" si="3"/>
        <v>1.2742200788564184</v>
      </c>
      <c r="F201" s="18"/>
    </row>
    <row r="202" spans="1:6" x14ac:dyDescent="0.25">
      <c r="A202" s="13"/>
      <c r="B202" s="14">
        <v>351.6</v>
      </c>
      <c r="C202" s="15" t="s">
        <v>180</v>
      </c>
      <c r="D202" s="16">
        <v>200350</v>
      </c>
      <c r="E202" s="17">
        <f t="shared" si="3"/>
        <v>1.1745857745732167E-2</v>
      </c>
      <c r="F202" s="18"/>
    </row>
    <row r="203" spans="1:6" x14ac:dyDescent="0.25">
      <c r="A203" s="13"/>
      <c r="B203" s="14">
        <v>352</v>
      </c>
      <c r="C203" s="15" t="s">
        <v>181</v>
      </c>
      <c r="D203" s="16">
        <v>6461042</v>
      </c>
      <c r="E203" s="17">
        <f t="shared" si="3"/>
        <v>0.37878951944697209</v>
      </c>
      <c r="F203" s="18"/>
    </row>
    <row r="204" spans="1:6" x14ac:dyDescent="0.25">
      <c r="A204" s="13"/>
      <c r="B204" s="14">
        <v>353</v>
      </c>
      <c r="C204" s="15" t="s">
        <v>182</v>
      </c>
      <c r="D204" s="16">
        <v>1738783</v>
      </c>
      <c r="E204" s="17">
        <f t="shared" si="3"/>
        <v>0.10193909542649071</v>
      </c>
      <c r="F204" s="18"/>
    </row>
    <row r="205" spans="1:6" x14ac:dyDescent="0.25">
      <c r="A205" s="13"/>
      <c r="B205" s="14">
        <v>354</v>
      </c>
      <c r="C205" s="15" t="s">
        <v>183</v>
      </c>
      <c r="D205" s="16">
        <v>15688693</v>
      </c>
      <c r="E205" s="17">
        <f t="shared" si="3"/>
        <v>0.91977617267014744</v>
      </c>
      <c r="F205" s="18"/>
    </row>
    <row r="206" spans="1:6" x14ac:dyDescent="0.25">
      <c r="A206" s="13"/>
      <c r="B206" s="14">
        <v>359</v>
      </c>
      <c r="C206" s="15" t="s">
        <v>184</v>
      </c>
      <c r="D206" s="16">
        <v>68009925</v>
      </c>
      <c r="E206" s="17">
        <f t="shared" si="3"/>
        <v>3.9871969271171137</v>
      </c>
      <c r="F206" s="18"/>
    </row>
    <row r="207" spans="1:6" ht="15.75" x14ac:dyDescent="0.25">
      <c r="A207" s="19" t="s">
        <v>185</v>
      </c>
      <c r="B207" s="20"/>
      <c r="C207" s="21"/>
      <c r="D207" s="22">
        <f>SUM(D208:D231)</f>
        <v>2542348663</v>
      </c>
      <c r="E207" s="23">
        <f t="shared" si="3"/>
        <v>149.04949206713437</v>
      </c>
      <c r="F207" s="24"/>
    </row>
    <row r="208" spans="1:6" x14ac:dyDescent="0.25">
      <c r="A208" s="13"/>
      <c r="B208" s="14">
        <v>361</v>
      </c>
      <c r="C208" s="15" t="s">
        <v>260</v>
      </c>
      <c r="D208" s="16">
        <v>46808817</v>
      </c>
      <c r="E208" s="17">
        <f t="shared" si="3"/>
        <v>2.7442460979686025</v>
      </c>
      <c r="F208" s="18"/>
    </row>
    <row r="209" spans="1:6" x14ac:dyDescent="0.25">
      <c r="A209" s="13"/>
      <c r="B209" s="14">
        <v>361.1</v>
      </c>
      <c r="C209" s="15" t="s">
        <v>186</v>
      </c>
      <c r="D209" s="16">
        <v>452787311</v>
      </c>
      <c r="E209" s="17">
        <f t="shared" si="3"/>
        <v>26.545422231487844</v>
      </c>
      <c r="F209" s="18"/>
    </row>
    <row r="210" spans="1:6" x14ac:dyDescent="0.25">
      <c r="A210" s="13"/>
      <c r="B210" s="14">
        <v>361.2</v>
      </c>
      <c r="C210" s="15" t="s">
        <v>187</v>
      </c>
      <c r="D210" s="16">
        <v>674858</v>
      </c>
      <c r="E210" s="17">
        <f t="shared" si="3"/>
        <v>3.9564692121633736E-2</v>
      </c>
      <c r="F210" s="18"/>
    </row>
    <row r="211" spans="1:6" x14ac:dyDescent="0.25">
      <c r="A211" s="13"/>
      <c r="B211" s="14">
        <v>361.3</v>
      </c>
      <c r="C211" s="15" t="s">
        <v>188</v>
      </c>
      <c r="D211" s="16">
        <v>-22954339</v>
      </c>
      <c r="E211" s="17">
        <f t="shared" si="3"/>
        <v>-1.3457369630212725</v>
      </c>
      <c r="F211" s="18"/>
    </row>
    <row r="212" spans="1:6" x14ac:dyDescent="0.25">
      <c r="A212" s="13"/>
      <c r="B212" s="14">
        <v>361.4</v>
      </c>
      <c r="C212" s="15" t="s">
        <v>189</v>
      </c>
      <c r="D212" s="16">
        <v>-74218</v>
      </c>
      <c r="E212" s="17">
        <f t="shared" si="3"/>
        <v>-4.3511558281644621E-3</v>
      </c>
      <c r="F212" s="18"/>
    </row>
    <row r="213" spans="1:6" x14ac:dyDescent="0.25">
      <c r="A213" s="13"/>
      <c r="B213" s="14">
        <v>362</v>
      </c>
      <c r="C213" s="15" t="s">
        <v>190</v>
      </c>
      <c r="D213" s="16">
        <v>74315661</v>
      </c>
      <c r="E213" s="17">
        <f t="shared" si="3"/>
        <v>4.3568813695335962</v>
      </c>
      <c r="F213" s="18"/>
    </row>
    <row r="214" spans="1:6" x14ac:dyDescent="0.25">
      <c r="A214" s="13"/>
      <c r="B214" s="14">
        <v>363.1</v>
      </c>
      <c r="C214" s="15" t="s">
        <v>242</v>
      </c>
      <c r="D214" s="16">
        <v>174441326</v>
      </c>
      <c r="E214" s="17">
        <f t="shared" si="3"/>
        <v>10.22691789454899</v>
      </c>
      <c r="F214" s="18"/>
    </row>
    <row r="215" spans="1:6" x14ac:dyDescent="0.25">
      <c r="A215" s="13"/>
      <c r="B215" s="14">
        <v>363.11</v>
      </c>
      <c r="C215" s="15" t="s">
        <v>26</v>
      </c>
      <c r="D215" s="16">
        <v>73184811</v>
      </c>
      <c r="E215" s="17">
        <f t="shared" si="3"/>
        <v>4.2905833748654594</v>
      </c>
      <c r="F215" s="18"/>
    </row>
    <row r="216" spans="1:6" x14ac:dyDescent="0.25">
      <c r="A216" s="13"/>
      <c r="B216" s="14">
        <v>363.12</v>
      </c>
      <c r="C216" s="15" t="s">
        <v>228</v>
      </c>
      <c r="D216" s="16">
        <v>75633046</v>
      </c>
      <c r="E216" s="17">
        <f t="shared" si="3"/>
        <v>4.434115294197241</v>
      </c>
      <c r="F216" s="18"/>
    </row>
    <row r="217" spans="1:6" x14ac:dyDescent="0.25">
      <c r="A217" s="13"/>
      <c r="B217" s="14">
        <v>363.22</v>
      </c>
      <c r="C217" s="15" t="s">
        <v>229</v>
      </c>
      <c r="D217" s="16">
        <v>33825253</v>
      </c>
      <c r="E217" s="17">
        <f t="shared" si="3"/>
        <v>1.9830626900494146</v>
      </c>
      <c r="F217" s="18"/>
    </row>
    <row r="218" spans="1:6" x14ac:dyDescent="0.25">
      <c r="A218" s="13"/>
      <c r="B218" s="14">
        <v>363.23</v>
      </c>
      <c r="C218" s="15" t="s">
        <v>230</v>
      </c>
      <c r="D218" s="16">
        <v>140381472</v>
      </c>
      <c r="E218" s="17">
        <f t="shared" si="3"/>
        <v>8.2301013239255472</v>
      </c>
      <c r="F218" s="18"/>
    </row>
    <row r="219" spans="1:6" x14ac:dyDescent="0.25">
      <c r="A219" s="13"/>
      <c r="B219" s="14">
        <v>363.24</v>
      </c>
      <c r="C219" s="15" t="s">
        <v>231</v>
      </c>
      <c r="D219" s="16">
        <v>441671638</v>
      </c>
      <c r="E219" s="17">
        <f t="shared" si="3"/>
        <v>25.893747093948161</v>
      </c>
      <c r="F219" s="18"/>
    </row>
    <row r="220" spans="1:6" x14ac:dyDescent="0.25">
      <c r="A220" s="13"/>
      <c r="B220" s="14">
        <v>363.25</v>
      </c>
      <c r="C220" s="15" t="s">
        <v>232</v>
      </c>
      <c r="D220" s="16">
        <v>3778383</v>
      </c>
      <c r="E220" s="17">
        <f t="shared" si="3"/>
        <v>0.22151409646564885</v>
      </c>
      <c r="F220" s="18"/>
    </row>
    <row r="221" spans="1:6" x14ac:dyDescent="0.25">
      <c r="A221" s="13"/>
      <c r="B221" s="14">
        <v>363.26</v>
      </c>
      <c r="C221" s="15" t="s">
        <v>233</v>
      </c>
      <c r="D221" s="16">
        <v>59731893</v>
      </c>
      <c r="E221" s="17">
        <f t="shared" si="3"/>
        <v>3.5018832945410283</v>
      </c>
      <c r="F221" s="18"/>
    </row>
    <row r="222" spans="1:6" x14ac:dyDescent="0.25">
      <c r="A222" s="13"/>
      <c r="B222" s="14">
        <v>363.27</v>
      </c>
      <c r="C222" s="15" t="s">
        <v>234</v>
      </c>
      <c r="D222" s="16">
        <v>69951323</v>
      </c>
      <c r="E222" s="17">
        <f t="shared" si="3"/>
        <v>4.1010146697467569</v>
      </c>
      <c r="F222" s="18"/>
    </row>
    <row r="223" spans="1:6" x14ac:dyDescent="0.25">
      <c r="A223" s="13"/>
      <c r="B223" s="14">
        <v>363.29</v>
      </c>
      <c r="C223" s="15" t="s">
        <v>235</v>
      </c>
      <c r="D223" s="16">
        <v>63392947</v>
      </c>
      <c r="E223" s="17">
        <f t="shared" si="3"/>
        <v>3.7165187798589407</v>
      </c>
      <c r="F223" s="18"/>
    </row>
    <row r="224" spans="1:6" x14ac:dyDescent="0.25">
      <c r="A224" s="13"/>
      <c r="B224" s="14">
        <v>364</v>
      </c>
      <c r="C224" s="15" t="s">
        <v>191</v>
      </c>
      <c r="D224" s="16">
        <v>43281475</v>
      </c>
      <c r="E224" s="17">
        <f t="shared" si="3"/>
        <v>2.5374497048937519</v>
      </c>
      <c r="F224" s="18"/>
    </row>
    <row r="225" spans="1:6" x14ac:dyDescent="0.25">
      <c r="A225" s="13"/>
      <c r="B225" s="14">
        <v>365</v>
      </c>
      <c r="C225" s="15" t="s">
        <v>192</v>
      </c>
      <c r="D225" s="16">
        <v>9790697</v>
      </c>
      <c r="E225" s="17">
        <f t="shared" si="3"/>
        <v>0.57399617765693378</v>
      </c>
      <c r="F225" s="18"/>
    </row>
    <row r="226" spans="1:6" x14ac:dyDescent="0.25">
      <c r="A226" s="13"/>
      <c r="B226" s="14">
        <v>366</v>
      </c>
      <c r="C226" s="15" t="s">
        <v>193</v>
      </c>
      <c r="D226" s="16">
        <v>136236949</v>
      </c>
      <c r="E226" s="17">
        <f t="shared" si="3"/>
        <v>7.9871216504445632</v>
      </c>
      <c r="F226" s="18"/>
    </row>
    <row r="227" spans="1:6" x14ac:dyDescent="0.25">
      <c r="A227" s="13"/>
      <c r="B227" s="14">
        <v>367</v>
      </c>
      <c r="C227" s="15" t="s">
        <v>261</v>
      </c>
      <c r="D227" s="16">
        <v>948758</v>
      </c>
      <c r="E227" s="17">
        <f t="shared" si="3"/>
        <v>5.562254306526259E-2</v>
      </c>
      <c r="F227" s="18"/>
    </row>
    <row r="228" spans="1:6" x14ac:dyDescent="0.25">
      <c r="A228" s="13"/>
      <c r="B228" s="14">
        <v>368</v>
      </c>
      <c r="C228" s="15" t="s">
        <v>194</v>
      </c>
      <c r="D228" s="16">
        <v>25357904</v>
      </c>
      <c r="E228" s="17">
        <f t="shared" si="3"/>
        <v>1.4866500280206274</v>
      </c>
      <c r="F228" s="18"/>
    </row>
    <row r="229" spans="1:6" x14ac:dyDescent="0.25">
      <c r="A229" s="13"/>
      <c r="B229" s="14">
        <v>369</v>
      </c>
      <c r="C229" s="15" t="s">
        <v>262</v>
      </c>
      <c r="D229" s="16">
        <v>102965219</v>
      </c>
      <c r="E229" s="17">
        <f t="shared" si="3"/>
        <v>6.0365101828408232</v>
      </c>
      <c r="F229" s="18"/>
    </row>
    <row r="230" spans="1:6" x14ac:dyDescent="0.25">
      <c r="A230" s="13"/>
      <c r="B230" s="14">
        <v>369.3</v>
      </c>
      <c r="C230" s="15" t="s">
        <v>195</v>
      </c>
      <c r="D230" s="16">
        <v>25108677</v>
      </c>
      <c r="E230" s="17">
        <f t="shared" si="3"/>
        <v>1.4720386734491495</v>
      </c>
      <c r="F230" s="18"/>
    </row>
    <row r="231" spans="1:6" x14ac:dyDescent="0.25">
      <c r="A231" s="13"/>
      <c r="B231" s="14">
        <v>369.9</v>
      </c>
      <c r="C231" s="15" t="s">
        <v>197</v>
      </c>
      <c r="D231" s="16">
        <v>511108802</v>
      </c>
      <c r="E231" s="17">
        <f t="shared" si="3"/>
        <v>29.964618322353825</v>
      </c>
      <c r="F231" s="18"/>
    </row>
    <row r="232" spans="1:6" ht="15.75" x14ac:dyDescent="0.25">
      <c r="A232" s="19" t="s">
        <v>198</v>
      </c>
      <c r="B232" s="20"/>
      <c r="C232" s="21"/>
      <c r="D232" s="22">
        <f>SUM(D233:D255)</f>
        <v>9400280343</v>
      </c>
      <c r="E232" s="23">
        <f t="shared" si="3"/>
        <v>551.10734054844215</v>
      </c>
      <c r="F232" s="18"/>
    </row>
    <row r="233" spans="1:6" x14ac:dyDescent="0.25">
      <c r="A233" s="13"/>
      <c r="B233" s="14">
        <v>381</v>
      </c>
      <c r="C233" s="15" t="s">
        <v>199</v>
      </c>
      <c r="D233" s="16">
        <v>5798795077</v>
      </c>
      <c r="E233" s="17">
        <f t="shared" si="3"/>
        <v>339.96417305262793</v>
      </c>
      <c r="F233" s="18"/>
    </row>
    <row r="234" spans="1:6" x14ac:dyDescent="0.25">
      <c r="A234" s="13"/>
      <c r="B234" s="14">
        <v>382</v>
      </c>
      <c r="C234" s="15" t="s">
        <v>263</v>
      </c>
      <c r="D234" s="16">
        <v>7072666</v>
      </c>
      <c r="E234" s="17">
        <f t="shared" si="3"/>
        <v>0.41464701132556298</v>
      </c>
      <c r="F234" s="18"/>
    </row>
    <row r="235" spans="1:6" x14ac:dyDescent="0.25">
      <c r="A235" s="13"/>
      <c r="B235" s="14">
        <v>383</v>
      </c>
      <c r="C235" s="15" t="s">
        <v>200</v>
      </c>
      <c r="D235" s="16">
        <v>23578186</v>
      </c>
      <c r="E235" s="17">
        <f t="shared" si="3"/>
        <v>1.382311048956395</v>
      </c>
      <c r="F235" s="18"/>
    </row>
    <row r="236" spans="1:6" x14ac:dyDescent="0.25">
      <c r="A236" s="13"/>
      <c r="B236" s="14">
        <v>384</v>
      </c>
      <c r="C236" s="15" t="s">
        <v>201</v>
      </c>
      <c r="D236" s="16">
        <v>2278169452</v>
      </c>
      <c r="E236" s="17">
        <f t="shared" si="3"/>
        <v>133.56153882637688</v>
      </c>
      <c r="F236" s="18"/>
    </row>
    <row r="237" spans="1:6" x14ac:dyDescent="0.25">
      <c r="A237" s="13"/>
      <c r="B237" s="14">
        <v>385</v>
      </c>
      <c r="C237" s="15" t="s">
        <v>202</v>
      </c>
      <c r="D237" s="16">
        <v>83327134</v>
      </c>
      <c r="E237" s="17">
        <f t="shared" si="3"/>
        <v>4.8851942217297841</v>
      </c>
      <c r="F237" s="18"/>
    </row>
    <row r="238" spans="1:6" x14ac:dyDescent="0.25">
      <c r="A238" s="13"/>
      <c r="B238" s="14">
        <v>386.1</v>
      </c>
      <c r="C238" s="15" t="s">
        <v>218</v>
      </c>
      <c r="D238" s="16">
        <v>16019401</v>
      </c>
      <c r="E238" s="17">
        <f t="shared" si="3"/>
        <v>0.93916448873391378</v>
      </c>
      <c r="F238" s="18"/>
    </row>
    <row r="239" spans="1:6" x14ac:dyDescent="0.25">
      <c r="A239" s="13"/>
      <c r="B239" s="14">
        <v>386.2</v>
      </c>
      <c r="C239" s="15" t="s">
        <v>219</v>
      </c>
      <c r="D239" s="16">
        <v>45495684</v>
      </c>
      <c r="E239" s="17">
        <f t="shared" si="3"/>
        <v>2.6672614539994162</v>
      </c>
      <c r="F239" s="18"/>
    </row>
    <row r="240" spans="1:6" x14ac:dyDescent="0.25">
      <c r="A240" s="13"/>
      <c r="B240" s="14">
        <v>386.4</v>
      </c>
      <c r="C240" s="15" t="s">
        <v>220</v>
      </c>
      <c r="D240" s="16">
        <v>296321642</v>
      </c>
      <c r="E240" s="17">
        <f t="shared" si="3"/>
        <v>17.372357643692411</v>
      </c>
      <c r="F240" s="18"/>
    </row>
    <row r="241" spans="1:18" x14ac:dyDescent="0.25">
      <c r="A241" s="13"/>
      <c r="B241" s="14">
        <v>386.6</v>
      </c>
      <c r="C241" s="15" t="s">
        <v>221</v>
      </c>
      <c r="D241" s="16">
        <v>15412005</v>
      </c>
      <c r="E241" s="17">
        <f t="shared" si="3"/>
        <v>0.90355487050917338</v>
      </c>
      <c r="F241" s="18"/>
    </row>
    <row r="242" spans="1:18" x14ac:dyDescent="0.25">
      <c r="A242" s="13"/>
      <c r="B242" s="14">
        <v>386.7</v>
      </c>
      <c r="C242" s="15" t="s">
        <v>222</v>
      </c>
      <c r="D242" s="16">
        <v>45055462</v>
      </c>
      <c r="E242" s="17">
        <f t="shared" si="3"/>
        <v>2.641452694386031</v>
      </c>
      <c r="F242" s="18"/>
    </row>
    <row r="243" spans="1:18" x14ac:dyDescent="0.25">
      <c r="A243" s="13"/>
      <c r="B243" s="14">
        <v>386.8</v>
      </c>
      <c r="C243" s="15" t="s">
        <v>223</v>
      </c>
      <c r="D243" s="16">
        <v>9510022</v>
      </c>
      <c r="E243" s="17">
        <f t="shared" si="3"/>
        <v>0.55754113087488555</v>
      </c>
      <c r="F243" s="18"/>
    </row>
    <row r="244" spans="1:18" x14ac:dyDescent="0.25">
      <c r="A244" s="13"/>
      <c r="B244" s="14">
        <v>387.2</v>
      </c>
      <c r="C244" s="15" t="s">
        <v>264</v>
      </c>
      <c r="D244" s="16">
        <v>2373678</v>
      </c>
      <c r="E244" s="17">
        <f t="shared" si="3"/>
        <v>0.13916088905502391</v>
      </c>
      <c r="F244" s="18"/>
    </row>
    <row r="245" spans="1:18" x14ac:dyDescent="0.25">
      <c r="A245" s="13"/>
      <c r="B245" s="14">
        <v>388.2</v>
      </c>
      <c r="C245" s="15" t="s">
        <v>269</v>
      </c>
      <c r="D245" s="16">
        <v>-382891</v>
      </c>
      <c r="E245" s="17">
        <f t="shared" si="3"/>
        <v>-2.2447632733322363E-2</v>
      </c>
      <c r="F245" s="18"/>
    </row>
    <row r="246" spans="1:18" x14ac:dyDescent="0.25">
      <c r="A246" s="13"/>
      <c r="B246" s="14">
        <v>389.1</v>
      </c>
      <c r="C246" s="15" t="s">
        <v>203</v>
      </c>
      <c r="D246" s="16">
        <v>108771230</v>
      </c>
      <c r="E246" s="17">
        <f t="shared" si="3"/>
        <v>6.3768974015887947</v>
      </c>
      <c r="F246" s="18"/>
    </row>
    <row r="247" spans="1:18" x14ac:dyDescent="0.25">
      <c r="A247" s="13"/>
      <c r="B247" s="14">
        <v>389.2</v>
      </c>
      <c r="C247" s="15" t="s">
        <v>204</v>
      </c>
      <c r="D247" s="16">
        <v>4929469</v>
      </c>
      <c r="E247" s="17">
        <f t="shared" si="3"/>
        <v>0.28899846087345449</v>
      </c>
      <c r="F247" s="18"/>
    </row>
    <row r="248" spans="1:18" x14ac:dyDescent="0.25">
      <c r="A248" s="13"/>
      <c r="B248" s="14">
        <v>389.3</v>
      </c>
      <c r="C248" s="15" t="s">
        <v>205</v>
      </c>
      <c r="D248" s="16">
        <v>3175025</v>
      </c>
      <c r="E248" s="17">
        <f t="shared" si="3"/>
        <v>0.18614121282327564</v>
      </c>
      <c r="F248" s="18"/>
    </row>
    <row r="249" spans="1:18" x14ac:dyDescent="0.25">
      <c r="A249" s="13"/>
      <c r="B249" s="14">
        <v>389.4</v>
      </c>
      <c r="C249" s="15" t="s">
        <v>206</v>
      </c>
      <c r="D249" s="16">
        <v>107205995</v>
      </c>
      <c r="E249" s="17">
        <f t="shared" si="3"/>
        <v>6.28513285130858</v>
      </c>
      <c r="F249" s="18"/>
    </row>
    <row r="250" spans="1:18" x14ac:dyDescent="0.25">
      <c r="A250" s="13"/>
      <c r="B250" s="14">
        <v>389.5</v>
      </c>
      <c r="C250" s="15" t="s">
        <v>207</v>
      </c>
      <c r="D250" s="16">
        <v>57899832</v>
      </c>
      <c r="E250" s="17">
        <f t="shared" si="3"/>
        <v>3.394475618536517</v>
      </c>
      <c r="F250" s="18"/>
    </row>
    <row r="251" spans="1:18" x14ac:dyDescent="0.25">
      <c r="A251" s="13"/>
      <c r="B251" s="14">
        <v>389.6</v>
      </c>
      <c r="C251" s="15" t="s">
        <v>208</v>
      </c>
      <c r="D251" s="16">
        <v>38955319</v>
      </c>
      <c r="E251" s="17">
        <f t="shared" si="3"/>
        <v>2.2838214894615296</v>
      </c>
      <c r="F251" s="18"/>
    </row>
    <row r="252" spans="1:18" x14ac:dyDescent="0.25">
      <c r="A252" s="13"/>
      <c r="B252" s="14">
        <v>389.7</v>
      </c>
      <c r="C252" s="15" t="s">
        <v>209</v>
      </c>
      <c r="D252" s="16">
        <v>128890095</v>
      </c>
      <c r="E252" s="17">
        <f t="shared" si="3"/>
        <v>7.55639990368807</v>
      </c>
      <c r="F252" s="18"/>
    </row>
    <row r="253" spans="1:18" x14ac:dyDescent="0.25">
      <c r="A253" s="13"/>
      <c r="B253" s="14">
        <v>389.8</v>
      </c>
      <c r="C253" s="15" t="s">
        <v>210</v>
      </c>
      <c r="D253" s="16">
        <v>115403875</v>
      </c>
      <c r="E253" s="17">
        <f t="shared" si="3"/>
        <v>6.7657474372660689</v>
      </c>
      <c r="F253" s="18"/>
    </row>
    <row r="254" spans="1:18" x14ac:dyDescent="0.25">
      <c r="A254" s="13"/>
      <c r="B254" s="14">
        <v>389.9</v>
      </c>
      <c r="C254" s="15" t="s">
        <v>211</v>
      </c>
      <c r="D254" s="16">
        <v>151024153</v>
      </c>
      <c r="E254" s="17">
        <f t="shared" si="3"/>
        <v>8.8540465051544288</v>
      </c>
      <c r="F254" s="18"/>
    </row>
    <row r="255" spans="1:18" ht="15.75" thickBot="1" x14ac:dyDescent="0.3">
      <c r="A255" s="13"/>
      <c r="B255" s="14">
        <v>392</v>
      </c>
      <c r="C255" s="15" t="s">
        <v>270</v>
      </c>
      <c r="D255" s="16">
        <v>63277832</v>
      </c>
      <c r="E255" s="17">
        <f t="shared" si="3"/>
        <v>3.7097699682073313</v>
      </c>
      <c r="F255" s="18"/>
    </row>
    <row r="256" spans="1:18" ht="16.5" thickBot="1" x14ac:dyDescent="0.3">
      <c r="A256" s="25" t="s">
        <v>212</v>
      </c>
      <c r="B256" s="26"/>
      <c r="C256" s="27"/>
      <c r="D256" s="28">
        <f>SUM(D4,D31,D35,D109,D195,D207,D232)</f>
        <v>36729090757</v>
      </c>
      <c r="E256" s="29">
        <f t="shared" si="3"/>
        <v>2153.305091898219</v>
      </c>
      <c r="F256" s="11"/>
      <c r="G256" s="30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</row>
    <row r="257" spans="1:5" x14ac:dyDescent="0.25">
      <c r="A257" s="32"/>
      <c r="B257" s="33"/>
      <c r="C257" s="33"/>
      <c r="D257" s="34"/>
      <c r="E257" s="35"/>
    </row>
    <row r="258" spans="1:5" x14ac:dyDescent="0.25">
      <c r="A258" s="32"/>
      <c r="B258" s="33"/>
      <c r="C258" s="33"/>
      <c r="D258" s="36" t="s">
        <v>271</v>
      </c>
      <c r="E258" s="35">
        <v>17057077</v>
      </c>
    </row>
    <row r="259" spans="1:5" x14ac:dyDescent="0.25">
      <c r="A259" s="32"/>
      <c r="B259" s="33"/>
      <c r="C259" s="33"/>
      <c r="D259" s="34"/>
      <c r="E259" s="35"/>
    </row>
    <row r="260" spans="1:5" ht="30" customHeight="1" x14ac:dyDescent="0.25">
      <c r="A260" s="47" t="s">
        <v>215</v>
      </c>
      <c r="B260" s="48"/>
      <c r="C260" s="48"/>
      <c r="D260" s="48"/>
      <c r="E260" s="49"/>
    </row>
    <row r="261" spans="1:5" x14ac:dyDescent="0.25">
      <c r="A261" s="32"/>
      <c r="B261" s="33"/>
      <c r="C261" s="33"/>
      <c r="D261" s="34"/>
      <c r="E261" s="35"/>
    </row>
    <row r="262" spans="1:5" ht="15.75" thickBot="1" x14ac:dyDescent="0.3">
      <c r="A262" s="50" t="s">
        <v>213</v>
      </c>
      <c r="B262" s="51"/>
      <c r="C262" s="51"/>
      <c r="D262" s="51"/>
      <c r="E262" s="52"/>
    </row>
  </sheetData>
  <mergeCells count="5">
    <mergeCell ref="A1:E1"/>
    <mergeCell ref="A2:E2"/>
    <mergeCell ref="A3:C3"/>
    <mergeCell ref="A260:E260"/>
    <mergeCell ref="A262:E262"/>
  </mergeCells>
  <printOptions horizontalCentered="1"/>
  <pageMargins left="0.5" right="0.5" top="0.5" bottom="0.5" header="0.3" footer="0.3"/>
  <pageSetup scale="76" fitToHeight="0" orientation="portrait" r:id="rId1"/>
  <headerFooter>
    <oddHeader>&amp;C&amp;12Office of Economic and Demographic Research</oddHeader>
    <oddFooter>&amp;L&amp;12FY 2004-05 County Revenues&amp;R&amp;12Page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0"/>
  <sheetViews>
    <sheetView workbookViewId="0">
      <selection sqref="A1:E1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4" width="21.5703125" style="37" customWidth="1"/>
    <col min="5" max="5" width="16.42578125" style="37" customWidth="1"/>
    <col min="6" max="6" width="12.5703125" style="12" customWidth="1"/>
    <col min="7" max="7" width="12.5703125" style="12"/>
    <col min="8" max="254" width="12.5703125" style="2"/>
    <col min="255" max="255" width="2.28515625" style="2" customWidth="1"/>
    <col min="256" max="256" width="8.7109375" style="2" customWidth="1"/>
    <col min="257" max="257" width="78.140625" style="2" customWidth="1"/>
    <col min="258" max="259" width="0" style="2" hidden="1" customWidth="1"/>
    <col min="260" max="260" width="21.5703125" style="2" customWidth="1"/>
    <col min="261" max="261" width="16.42578125" style="2" customWidth="1"/>
    <col min="262" max="262" width="12.5703125" style="2" customWidth="1"/>
    <col min="263" max="510" width="12.5703125" style="2"/>
    <col min="511" max="511" width="2.28515625" style="2" customWidth="1"/>
    <col min="512" max="512" width="8.7109375" style="2" customWidth="1"/>
    <col min="513" max="513" width="78.140625" style="2" customWidth="1"/>
    <col min="514" max="515" width="0" style="2" hidden="1" customWidth="1"/>
    <col min="516" max="516" width="21.5703125" style="2" customWidth="1"/>
    <col min="517" max="517" width="16.42578125" style="2" customWidth="1"/>
    <col min="518" max="518" width="12.5703125" style="2" customWidth="1"/>
    <col min="519" max="766" width="12.5703125" style="2"/>
    <col min="767" max="767" width="2.28515625" style="2" customWidth="1"/>
    <col min="768" max="768" width="8.7109375" style="2" customWidth="1"/>
    <col min="769" max="769" width="78.140625" style="2" customWidth="1"/>
    <col min="770" max="771" width="0" style="2" hidden="1" customWidth="1"/>
    <col min="772" max="772" width="21.5703125" style="2" customWidth="1"/>
    <col min="773" max="773" width="16.42578125" style="2" customWidth="1"/>
    <col min="774" max="774" width="12.5703125" style="2" customWidth="1"/>
    <col min="775" max="1022" width="12.5703125" style="2"/>
    <col min="1023" max="1023" width="2.28515625" style="2" customWidth="1"/>
    <col min="1024" max="1024" width="8.7109375" style="2" customWidth="1"/>
    <col min="1025" max="1025" width="78.140625" style="2" customWidth="1"/>
    <col min="1026" max="1027" width="0" style="2" hidden="1" customWidth="1"/>
    <col min="1028" max="1028" width="21.5703125" style="2" customWidth="1"/>
    <col min="1029" max="1029" width="16.42578125" style="2" customWidth="1"/>
    <col min="1030" max="1030" width="12.5703125" style="2" customWidth="1"/>
    <col min="1031" max="1278" width="12.5703125" style="2"/>
    <col min="1279" max="1279" width="2.28515625" style="2" customWidth="1"/>
    <col min="1280" max="1280" width="8.7109375" style="2" customWidth="1"/>
    <col min="1281" max="1281" width="78.140625" style="2" customWidth="1"/>
    <col min="1282" max="1283" width="0" style="2" hidden="1" customWidth="1"/>
    <col min="1284" max="1284" width="21.5703125" style="2" customWidth="1"/>
    <col min="1285" max="1285" width="16.42578125" style="2" customWidth="1"/>
    <col min="1286" max="1286" width="12.5703125" style="2" customWidth="1"/>
    <col min="1287" max="1534" width="12.5703125" style="2"/>
    <col min="1535" max="1535" width="2.28515625" style="2" customWidth="1"/>
    <col min="1536" max="1536" width="8.7109375" style="2" customWidth="1"/>
    <col min="1537" max="1537" width="78.140625" style="2" customWidth="1"/>
    <col min="1538" max="1539" width="0" style="2" hidden="1" customWidth="1"/>
    <col min="1540" max="1540" width="21.5703125" style="2" customWidth="1"/>
    <col min="1541" max="1541" width="16.42578125" style="2" customWidth="1"/>
    <col min="1542" max="1542" width="12.5703125" style="2" customWidth="1"/>
    <col min="1543" max="1790" width="12.5703125" style="2"/>
    <col min="1791" max="1791" width="2.28515625" style="2" customWidth="1"/>
    <col min="1792" max="1792" width="8.7109375" style="2" customWidth="1"/>
    <col min="1793" max="1793" width="78.140625" style="2" customWidth="1"/>
    <col min="1794" max="1795" width="0" style="2" hidden="1" customWidth="1"/>
    <col min="1796" max="1796" width="21.5703125" style="2" customWidth="1"/>
    <col min="1797" max="1797" width="16.42578125" style="2" customWidth="1"/>
    <col min="1798" max="1798" width="12.5703125" style="2" customWidth="1"/>
    <col min="1799" max="2046" width="12.5703125" style="2"/>
    <col min="2047" max="2047" width="2.28515625" style="2" customWidth="1"/>
    <col min="2048" max="2048" width="8.7109375" style="2" customWidth="1"/>
    <col min="2049" max="2049" width="78.140625" style="2" customWidth="1"/>
    <col min="2050" max="2051" width="0" style="2" hidden="1" customWidth="1"/>
    <col min="2052" max="2052" width="21.5703125" style="2" customWidth="1"/>
    <col min="2053" max="2053" width="16.42578125" style="2" customWidth="1"/>
    <col min="2054" max="2054" width="12.5703125" style="2" customWidth="1"/>
    <col min="2055" max="2302" width="12.5703125" style="2"/>
    <col min="2303" max="2303" width="2.28515625" style="2" customWidth="1"/>
    <col min="2304" max="2304" width="8.7109375" style="2" customWidth="1"/>
    <col min="2305" max="2305" width="78.140625" style="2" customWidth="1"/>
    <col min="2306" max="2307" width="0" style="2" hidden="1" customWidth="1"/>
    <col min="2308" max="2308" width="21.5703125" style="2" customWidth="1"/>
    <col min="2309" max="2309" width="16.42578125" style="2" customWidth="1"/>
    <col min="2310" max="2310" width="12.5703125" style="2" customWidth="1"/>
    <col min="2311" max="2558" width="12.5703125" style="2"/>
    <col min="2559" max="2559" width="2.28515625" style="2" customWidth="1"/>
    <col min="2560" max="2560" width="8.7109375" style="2" customWidth="1"/>
    <col min="2561" max="2561" width="78.140625" style="2" customWidth="1"/>
    <col min="2562" max="2563" width="0" style="2" hidden="1" customWidth="1"/>
    <col min="2564" max="2564" width="21.5703125" style="2" customWidth="1"/>
    <col min="2565" max="2565" width="16.42578125" style="2" customWidth="1"/>
    <col min="2566" max="2566" width="12.5703125" style="2" customWidth="1"/>
    <col min="2567" max="2814" width="12.5703125" style="2"/>
    <col min="2815" max="2815" width="2.28515625" style="2" customWidth="1"/>
    <col min="2816" max="2816" width="8.7109375" style="2" customWidth="1"/>
    <col min="2817" max="2817" width="78.140625" style="2" customWidth="1"/>
    <col min="2818" max="2819" width="0" style="2" hidden="1" customWidth="1"/>
    <col min="2820" max="2820" width="21.5703125" style="2" customWidth="1"/>
    <col min="2821" max="2821" width="16.42578125" style="2" customWidth="1"/>
    <col min="2822" max="2822" width="12.5703125" style="2" customWidth="1"/>
    <col min="2823" max="3070" width="12.5703125" style="2"/>
    <col min="3071" max="3071" width="2.28515625" style="2" customWidth="1"/>
    <col min="3072" max="3072" width="8.7109375" style="2" customWidth="1"/>
    <col min="3073" max="3073" width="78.140625" style="2" customWidth="1"/>
    <col min="3074" max="3075" width="0" style="2" hidden="1" customWidth="1"/>
    <col min="3076" max="3076" width="21.5703125" style="2" customWidth="1"/>
    <col min="3077" max="3077" width="16.42578125" style="2" customWidth="1"/>
    <col min="3078" max="3078" width="12.5703125" style="2" customWidth="1"/>
    <col min="3079" max="3326" width="12.5703125" style="2"/>
    <col min="3327" max="3327" width="2.28515625" style="2" customWidth="1"/>
    <col min="3328" max="3328" width="8.7109375" style="2" customWidth="1"/>
    <col min="3329" max="3329" width="78.140625" style="2" customWidth="1"/>
    <col min="3330" max="3331" width="0" style="2" hidden="1" customWidth="1"/>
    <col min="3332" max="3332" width="21.5703125" style="2" customWidth="1"/>
    <col min="3333" max="3333" width="16.42578125" style="2" customWidth="1"/>
    <col min="3334" max="3334" width="12.5703125" style="2" customWidth="1"/>
    <col min="3335" max="3582" width="12.5703125" style="2"/>
    <col min="3583" max="3583" width="2.28515625" style="2" customWidth="1"/>
    <col min="3584" max="3584" width="8.7109375" style="2" customWidth="1"/>
    <col min="3585" max="3585" width="78.140625" style="2" customWidth="1"/>
    <col min="3586" max="3587" width="0" style="2" hidden="1" customWidth="1"/>
    <col min="3588" max="3588" width="21.5703125" style="2" customWidth="1"/>
    <col min="3589" max="3589" width="16.42578125" style="2" customWidth="1"/>
    <col min="3590" max="3590" width="12.5703125" style="2" customWidth="1"/>
    <col min="3591" max="3838" width="12.5703125" style="2"/>
    <col min="3839" max="3839" width="2.28515625" style="2" customWidth="1"/>
    <col min="3840" max="3840" width="8.7109375" style="2" customWidth="1"/>
    <col min="3841" max="3841" width="78.140625" style="2" customWidth="1"/>
    <col min="3842" max="3843" width="0" style="2" hidden="1" customWidth="1"/>
    <col min="3844" max="3844" width="21.5703125" style="2" customWidth="1"/>
    <col min="3845" max="3845" width="16.42578125" style="2" customWidth="1"/>
    <col min="3846" max="3846" width="12.5703125" style="2" customWidth="1"/>
    <col min="3847" max="4094" width="12.5703125" style="2"/>
    <col min="4095" max="4095" width="2.28515625" style="2" customWidth="1"/>
    <col min="4096" max="4096" width="8.7109375" style="2" customWidth="1"/>
    <col min="4097" max="4097" width="78.140625" style="2" customWidth="1"/>
    <col min="4098" max="4099" width="0" style="2" hidden="1" customWidth="1"/>
    <col min="4100" max="4100" width="21.5703125" style="2" customWidth="1"/>
    <col min="4101" max="4101" width="16.42578125" style="2" customWidth="1"/>
    <col min="4102" max="4102" width="12.5703125" style="2" customWidth="1"/>
    <col min="4103" max="4350" width="12.5703125" style="2"/>
    <col min="4351" max="4351" width="2.28515625" style="2" customWidth="1"/>
    <col min="4352" max="4352" width="8.7109375" style="2" customWidth="1"/>
    <col min="4353" max="4353" width="78.140625" style="2" customWidth="1"/>
    <col min="4354" max="4355" width="0" style="2" hidden="1" customWidth="1"/>
    <col min="4356" max="4356" width="21.5703125" style="2" customWidth="1"/>
    <col min="4357" max="4357" width="16.42578125" style="2" customWidth="1"/>
    <col min="4358" max="4358" width="12.5703125" style="2" customWidth="1"/>
    <col min="4359" max="4606" width="12.5703125" style="2"/>
    <col min="4607" max="4607" width="2.28515625" style="2" customWidth="1"/>
    <col min="4608" max="4608" width="8.7109375" style="2" customWidth="1"/>
    <col min="4609" max="4609" width="78.140625" style="2" customWidth="1"/>
    <col min="4610" max="4611" width="0" style="2" hidden="1" customWidth="1"/>
    <col min="4612" max="4612" width="21.5703125" style="2" customWidth="1"/>
    <col min="4613" max="4613" width="16.42578125" style="2" customWidth="1"/>
    <col min="4614" max="4614" width="12.5703125" style="2" customWidth="1"/>
    <col min="4615" max="4862" width="12.5703125" style="2"/>
    <col min="4863" max="4863" width="2.28515625" style="2" customWidth="1"/>
    <col min="4864" max="4864" width="8.7109375" style="2" customWidth="1"/>
    <col min="4865" max="4865" width="78.140625" style="2" customWidth="1"/>
    <col min="4866" max="4867" width="0" style="2" hidden="1" customWidth="1"/>
    <col min="4868" max="4868" width="21.5703125" style="2" customWidth="1"/>
    <col min="4869" max="4869" width="16.42578125" style="2" customWidth="1"/>
    <col min="4870" max="4870" width="12.5703125" style="2" customWidth="1"/>
    <col min="4871" max="5118" width="12.5703125" style="2"/>
    <col min="5119" max="5119" width="2.28515625" style="2" customWidth="1"/>
    <col min="5120" max="5120" width="8.7109375" style="2" customWidth="1"/>
    <col min="5121" max="5121" width="78.140625" style="2" customWidth="1"/>
    <col min="5122" max="5123" width="0" style="2" hidden="1" customWidth="1"/>
    <col min="5124" max="5124" width="21.5703125" style="2" customWidth="1"/>
    <col min="5125" max="5125" width="16.42578125" style="2" customWidth="1"/>
    <col min="5126" max="5126" width="12.5703125" style="2" customWidth="1"/>
    <col min="5127" max="5374" width="12.5703125" style="2"/>
    <col min="5375" max="5375" width="2.28515625" style="2" customWidth="1"/>
    <col min="5376" max="5376" width="8.7109375" style="2" customWidth="1"/>
    <col min="5377" max="5377" width="78.140625" style="2" customWidth="1"/>
    <col min="5378" max="5379" width="0" style="2" hidden="1" customWidth="1"/>
    <col min="5380" max="5380" width="21.5703125" style="2" customWidth="1"/>
    <col min="5381" max="5381" width="16.42578125" style="2" customWidth="1"/>
    <col min="5382" max="5382" width="12.5703125" style="2" customWidth="1"/>
    <col min="5383" max="5630" width="12.5703125" style="2"/>
    <col min="5631" max="5631" width="2.28515625" style="2" customWidth="1"/>
    <col min="5632" max="5632" width="8.7109375" style="2" customWidth="1"/>
    <col min="5633" max="5633" width="78.140625" style="2" customWidth="1"/>
    <col min="5634" max="5635" width="0" style="2" hidden="1" customWidth="1"/>
    <col min="5636" max="5636" width="21.5703125" style="2" customWidth="1"/>
    <col min="5637" max="5637" width="16.42578125" style="2" customWidth="1"/>
    <col min="5638" max="5638" width="12.5703125" style="2" customWidth="1"/>
    <col min="5639" max="5886" width="12.5703125" style="2"/>
    <col min="5887" max="5887" width="2.28515625" style="2" customWidth="1"/>
    <col min="5888" max="5888" width="8.7109375" style="2" customWidth="1"/>
    <col min="5889" max="5889" width="78.140625" style="2" customWidth="1"/>
    <col min="5890" max="5891" width="0" style="2" hidden="1" customWidth="1"/>
    <col min="5892" max="5892" width="21.5703125" style="2" customWidth="1"/>
    <col min="5893" max="5893" width="16.42578125" style="2" customWidth="1"/>
    <col min="5894" max="5894" width="12.5703125" style="2" customWidth="1"/>
    <col min="5895" max="6142" width="12.5703125" style="2"/>
    <col min="6143" max="6143" width="2.28515625" style="2" customWidth="1"/>
    <col min="6144" max="6144" width="8.7109375" style="2" customWidth="1"/>
    <col min="6145" max="6145" width="78.140625" style="2" customWidth="1"/>
    <col min="6146" max="6147" width="0" style="2" hidden="1" customWidth="1"/>
    <col min="6148" max="6148" width="21.5703125" style="2" customWidth="1"/>
    <col min="6149" max="6149" width="16.42578125" style="2" customWidth="1"/>
    <col min="6150" max="6150" width="12.5703125" style="2" customWidth="1"/>
    <col min="6151" max="6398" width="12.5703125" style="2"/>
    <col min="6399" max="6399" width="2.28515625" style="2" customWidth="1"/>
    <col min="6400" max="6400" width="8.7109375" style="2" customWidth="1"/>
    <col min="6401" max="6401" width="78.140625" style="2" customWidth="1"/>
    <col min="6402" max="6403" width="0" style="2" hidden="1" customWidth="1"/>
    <col min="6404" max="6404" width="21.5703125" style="2" customWidth="1"/>
    <col min="6405" max="6405" width="16.42578125" style="2" customWidth="1"/>
    <col min="6406" max="6406" width="12.5703125" style="2" customWidth="1"/>
    <col min="6407" max="6654" width="12.5703125" style="2"/>
    <col min="6655" max="6655" width="2.28515625" style="2" customWidth="1"/>
    <col min="6656" max="6656" width="8.7109375" style="2" customWidth="1"/>
    <col min="6657" max="6657" width="78.140625" style="2" customWidth="1"/>
    <col min="6658" max="6659" width="0" style="2" hidden="1" customWidth="1"/>
    <col min="6660" max="6660" width="21.5703125" style="2" customWidth="1"/>
    <col min="6661" max="6661" width="16.42578125" style="2" customWidth="1"/>
    <col min="6662" max="6662" width="12.5703125" style="2" customWidth="1"/>
    <col min="6663" max="6910" width="12.5703125" style="2"/>
    <col min="6911" max="6911" width="2.28515625" style="2" customWidth="1"/>
    <col min="6912" max="6912" width="8.7109375" style="2" customWidth="1"/>
    <col min="6913" max="6913" width="78.140625" style="2" customWidth="1"/>
    <col min="6914" max="6915" width="0" style="2" hidden="1" customWidth="1"/>
    <col min="6916" max="6916" width="21.5703125" style="2" customWidth="1"/>
    <col min="6917" max="6917" width="16.42578125" style="2" customWidth="1"/>
    <col min="6918" max="6918" width="12.5703125" style="2" customWidth="1"/>
    <col min="6919" max="7166" width="12.5703125" style="2"/>
    <col min="7167" max="7167" width="2.28515625" style="2" customWidth="1"/>
    <col min="7168" max="7168" width="8.7109375" style="2" customWidth="1"/>
    <col min="7169" max="7169" width="78.140625" style="2" customWidth="1"/>
    <col min="7170" max="7171" width="0" style="2" hidden="1" customWidth="1"/>
    <col min="7172" max="7172" width="21.5703125" style="2" customWidth="1"/>
    <col min="7173" max="7173" width="16.42578125" style="2" customWidth="1"/>
    <col min="7174" max="7174" width="12.5703125" style="2" customWidth="1"/>
    <col min="7175" max="7422" width="12.5703125" style="2"/>
    <col min="7423" max="7423" width="2.28515625" style="2" customWidth="1"/>
    <col min="7424" max="7424" width="8.7109375" style="2" customWidth="1"/>
    <col min="7425" max="7425" width="78.140625" style="2" customWidth="1"/>
    <col min="7426" max="7427" width="0" style="2" hidden="1" customWidth="1"/>
    <col min="7428" max="7428" width="21.5703125" style="2" customWidth="1"/>
    <col min="7429" max="7429" width="16.42578125" style="2" customWidth="1"/>
    <col min="7430" max="7430" width="12.5703125" style="2" customWidth="1"/>
    <col min="7431" max="7678" width="12.5703125" style="2"/>
    <col min="7679" max="7679" width="2.28515625" style="2" customWidth="1"/>
    <col min="7680" max="7680" width="8.7109375" style="2" customWidth="1"/>
    <col min="7681" max="7681" width="78.140625" style="2" customWidth="1"/>
    <col min="7682" max="7683" width="0" style="2" hidden="1" customWidth="1"/>
    <col min="7684" max="7684" width="21.5703125" style="2" customWidth="1"/>
    <col min="7685" max="7685" width="16.42578125" style="2" customWidth="1"/>
    <col min="7686" max="7686" width="12.5703125" style="2" customWidth="1"/>
    <col min="7687" max="7934" width="12.5703125" style="2"/>
    <col min="7935" max="7935" width="2.28515625" style="2" customWidth="1"/>
    <col min="7936" max="7936" width="8.7109375" style="2" customWidth="1"/>
    <col min="7937" max="7937" width="78.140625" style="2" customWidth="1"/>
    <col min="7938" max="7939" width="0" style="2" hidden="1" customWidth="1"/>
    <col min="7940" max="7940" width="21.5703125" style="2" customWidth="1"/>
    <col min="7941" max="7941" width="16.42578125" style="2" customWidth="1"/>
    <col min="7942" max="7942" width="12.5703125" style="2" customWidth="1"/>
    <col min="7943" max="8190" width="12.5703125" style="2"/>
    <col min="8191" max="8191" width="2.28515625" style="2" customWidth="1"/>
    <col min="8192" max="8192" width="8.7109375" style="2" customWidth="1"/>
    <col min="8193" max="8193" width="78.140625" style="2" customWidth="1"/>
    <col min="8194" max="8195" width="0" style="2" hidden="1" customWidth="1"/>
    <col min="8196" max="8196" width="21.5703125" style="2" customWidth="1"/>
    <col min="8197" max="8197" width="16.42578125" style="2" customWidth="1"/>
    <col min="8198" max="8198" width="12.5703125" style="2" customWidth="1"/>
    <col min="8199" max="8446" width="12.5703125" style="2"/>
    <col min="8447" max="8447" width="2.28515625" style="2" customWidth="1"/>
    <col min="8448" max="8448" width="8.7109375" style="2" customWidth="1"/>
    <col min="8449" max="8449" width="78.140625" style="2" customWidth="1"/>
    <col min="8450" max="8451" width="0" style="2" hidden="1" customWidth="1"/>
    <col min="8452" max="8452" width="21.5703125" style="2" customWidth="1"/>
    <col min="8453" max="8453" width="16.42578125" style="2" customWidth="1"/>
    <col min="8454" max="8454" width="12.5703125" style="2" customWidth="1"/>
    <col min="8455" max="8702" width="12.5703125" style="2"/>
    <col min="8703" max="8703" width="2.28515625" style="2" customWidth="1"/>
    <col min="8704" max="8704" width="8.7109375" style="2" customWidth="1"/>
    <col min="8705" max="8705" width="78.140625" style="2" customWidth="1"/>
    <col min="8706" max="8707" width="0" style="2" hidden="1" customWidth="1"/>
    <col min="8708" max="8708" width="21.5703125" style="2" customWidth="1"/>
    <col min="8709" max="8709" width="16.42578125" style="2" customWidth="1"/>
    <col min="8710" max="8710" width="12.5703125" style="2" customWidth="1"/>
    <col min="8711" max="8958" width="12.5703125" style="2"/>
    <col min="8959" max="8959" width="2.28515625" style="2" customWidth="1"/>
    <col min="8960" max="8960" width="8.7109375" style="2" customWidth="1"/>
    <col min="8961" max="8961" width="78.140625" style="2" customWidth="1"/>
    <col min="8962" max="8963" width="0" style="2" hidden="1" customWidth="1"/>
    <col min="8964" max="8964" width="21.5703125" style="2" customWidth="1"/>
    <col min="8965" max="8965" width="16.42578125" style="2" customWidth="1"/>
    <col min="8966" max="8966" width="12.5703125" style="2" customWidth="1"/>
    <col min="8967" max="9214" width="12.5703125" style="2"/>
    <col min="9215" max="9215" width="2.28515625" style="2" customWidth="1"/>
    <col min="9216" max="9216" width="8.7109375" style="2" customWidth="1"/>
    <col min="9217" max="9217" width="78.140625" style="2" customWidth="1"/>
    <col min="9218" max="9219" width="0" style="2" hidden="1" customWidth="1"/>
    <col min="9220" max="9220" width="21.5703125" style="2" customWidth="1"/>
    <col min="9221" max="9221" width="16.42578125" style="2" customWidth="1"/>
    <col min="9222" max="9222" width="12.5703125" style="2" customWidth="1"/>
    <col min="9223" max="9470" width="12.5703125" style="2"/>
    <col min="9471" max="9471" width="2.28515625" style="2" customWidth="1"/>
    <col min="9472" max="9472" width="8.7109375" style="2" customWidth="1"/>
    <col min="9473" max="9473" width="78.140625" style="2" customWidth="1"/>
    <col min="9474" max="9475" width="0" style="2" hidden="1" customWidth="1"/>
    <col min="9476" max="9476" width="21.5703125" style="2" customWidth="1"/>
    <col min="9477" max="9477" width="16.42578125" style="2" customWidth="1"/>
    <col min="9478" max="9478" width="12.5703125" style="2" customWidth="1"/>
    <col min="9479" max="9726" width="12.5703125" style="2"/>
    <col min="9727" max="9727" width="2.28515625" style="2" customWidth="1"/>
    <col min="9728" max="9728" width="8.7109375" style="2" customWidth="1"/>
    <col min="9729" max="9729" width="78.140625" style="2" customWidth="1"/>
    <col min="9730" max="9731" width="0" style="2" hidden="1" customWidth="1"/>
    <col min="9732" max="9732" width="21.5703125" style="2" customWidth="1"/>
    <col min="9733" max="9733" width="16.42578125" style="2" customWidth="1"/>
    <col min="9734" max="9734" width="12.5703125" style="2" customWidth="1"/>
    <col min="9735" max="9982" width="12.5703125" style="2"/>
    <col min="9983" max="9983" width="2.28515625" style="2" customWidth="1"/>
    <col min="9984" max="9984" width="8.7109375" style="2" customWidth="1"/>
    <col min="9985" max="9985" width="78.140625" style="2" customWidth="1"/>
    <col min="9986" max="9987" width="0" style="2" hidden="1" customWidth="1"/>
    <col min="9988" max="9988" width="21.5703125" style="2" customWidth="1"/>
    <col min="9989" max="9989" width="16.42578125" style="2" customWidth="1"/>
    <col min="9990" max="9990" width="12.5703125" style="2" customWidth="1"/>
    <col min="9991" max="10238" width="12.5703125" style="2"/>
    <col min="10239" max="10239" width="2.28515625" style="2" customWidth="1"/>
    <col min="10240" max="10240" width="8.7109375" style="2" customWidth="1"/>
    <col min="10241" max="10241" width="78.140625" style="2" customWidth="1"/>
    <col min="10242" max="10243" width="0" style="2" hidden="1" customWidth="1"/>
    <col min="10244" max="10244" width="21.5703125" style="2" customWidth="1"/>
    <col min="10245" max="10245" width="16.42578125" style="2" customWidth="1"/>
    <col min="10246" max="10246" width="12.5703125" style="2" customWidth="1"/>
    <col min="10247" max="10494" width="12.5703125" style="2"/>
    <col min="10495" max="10495" width="2.28515625" style="2" customWidth="1"/>
    <col min="10496" max="10496" width="8.7109375" style="2" customWidth="1"/>
    <col min="10497" max="10497" width="78.140625" style="2" customWidth="1"/>
    <col min="10498" max="10499" width="0" style="2" hidden="1" customWidth="1"/>
    <col min="10500" max="10500" width="21.5703125" style="2" customWidth="1"/>
    <col min="10501" max="10501" width="16.42578125" style="2" customWidth="1"/>
    <col min="10502" max="10502" width="12.5703125" style="2" customWidth="1"/>
    <col min="10503" max="10750" width="12.5703125" style="2"/>
    <col min="10751" max="10751" width="2.28515625" style="2" customWidth="1"/>
    <col min="10752" max="10752" width="8.7109375" style="2" customWidth="1"/>
    <col min="10753" max="10753" width="78.140625" style="2" customWidth="1"/>
    <col min="10754" max="10755" width="0" style="2" hidden="1" customWidth="1"/>
    <col min="10756" max="10756" width="21.5703125" style="2" customWidth="1"/>
    <col min="10757" max="10757" width="16.42578125" style="2" customWidth="1"/>
    <col min="10758" max="10758" width="12.5703125" style="2" customWidth="1"/>
    <col min="10759" max="11006" width="12.5703125" style="2"/>
    <col min="11007" max="11007" width="2.28515625" style="2" customWidth="1"/>
    <col min="11008" max="11008" width="8.7109375" style="2" customWidth="1"/>
    <col min="11009" max="11009" width="78.140625" style="2" customWidth="1"/>
    <col min="11010" max="11011" width="0" style="2" hidden="1" customWidth="1"/>
    <col min="11012" max="11012" width="21.5703125" style="2" customWidth="1"/>
    <col min="11013" max="11013" width="16.42578125" style="2" customWidth="1"/>
    <col min="11014" max="11014" width="12.5703125" style="2" customWidth="1"/>
    <col min="11015" max="11262" width="12.5703125" style="2"/>
    <col min="11263" max="11263" width="2.28515625" style="2" customWidth="1"/>
    <col min="11264" max="11264" width="8.7109375" style="2" customWidth="1"/>
    <col min="11265" max="11265" width="78.140625" style="2" customWidth="1"/>
    <col min="11266" max="11267" width="0" style="2" hidden="1" customWidth="1"/>
    <col min="11268" max="11268" width="21.5703125" style="2" customWidth="1"/>
    <col min="11269" max="11269" width="16.42578125" style="2" customWidth="1"/>
    <col min="11270" max="11270" width="12.5703125" style="2" customWidth="1"/>
    <col min="11271" max="11518" width="12.5703125" style="2"/>
    <col min="11519" max="11519" width="2.28515625" style="2" customWidth="1"/>
    <col min="11520" max="11520" width="8.7109375" style="2" customWidth="1"/>
    <col min="11521" max="11521" width="78.140625" style="2" customWidth="1"/>
    <col min="11522" max="11523" width="0" style="2" hidden="1" customWidth="1"/>
    <col min="11524" max="11524" width="21.5703125" style="2" customWidth="1"/>
    <col min="11525" max="11525" width="16.42578125" style="2" customWidth="1"/>
    <col min="11526" max="11526" width="12.5703125" style="2" customWidth="1"/>
    <col min="11527" max="11774" width="12.5703125" style="2"/>
    <col min="11775" max="11775" width="2.28515625" style="2" customWidth="1"/>
    <col min="11776" max="11776" width="8.7109375" style="2" customWidth="1"/>
    <col min="11777" max="11777" width="78.140625" style="2" customWidth="1"/>
    <col min="11778" max="11779" width="0" style="2" hidden="1" customWidth="1"/>
    <col min="11780" max="11780" width="21.5703125" style="2" customWidth="1"/>
    <col min="11781" max="11781" width="16.42578125" style="2" customWidth="1"/>
    <col min="11782" max="11782" width="12.5703125" style="2" customWidth="1"/>
    <col min="11783" max="12030" width="12.5703125" style="2"/>
    <col min="12031" max="12031" width="2.28515625" style="2" customWidth="1"/>
    <col min="12032" max="12032" width="8.7109375" style="2" customWidth="1"/>
    <col min="12033" max="12033" width="78.140625" style="2" customWidth="1"/>
    <col min="12034" max="12035" width="0" style="2" hidden="1" customWidth="1"/>
    <col min="12036" max="12036" width="21.5703125" style="2" customWidth="1"/>
    <col min="12037" max="12037" width="16.42578125" style="2" customWidth="1"/>
    <col min="12038" max="12038" width="12.5703125" style="2" customWidth="1"/>
    <col min="12039" max="12286" width="12.5703125" style="2"/>
    <col min="12287" max="12287" width="2.28515625" style="2" customWidth="1"/>
    <col min="12288" max="12288" width="8.7109375" style="2" customWidth="1"/>
    <col min="12289" max="12289" width="78.140625" style="2" customWidth="1"/>
    <col min="12290" max="12291" width="0" style="2" hidden="1" customWidth="1"/>
    <col min="12292" max="12292" width="21.5703125" style="2" customWidth="1"/>
    <col min="12293" max="12293" width="16.42578125" style="2" customWidth="1"/>
    <col min="12294" max="12294" width="12.5703125" style="2" customWidth="1"/>
    <col min="12295" max="12542" width="12.5703125" style="2"/>
    <col min="12543" max="12543" width="2.28515625" style="2" customWidth="1"/>
    <col min="12544" max="12544" width="8.7109375" style="2" customWidth="1"/>
    <col min="12545" max="12545" width="78.140625" style="2" customWidth="1"/>
    <col min="12546" max="12547" width="0" style="2" hidden="1" customWidth="1"/>
    <col min="12548" max="12548" width="21.5703125" style="2" customWidth="1"/>
    <col min="12549" max="12549" width="16.42578125" style="2" customWidth="1"/>
    <col min="12550" max="12550" width="12.5703125" style="2" customWidth="1"/>
    <col min="12551" max="12798" width="12.5703125" style="2"/>
    <col min="12799" max="12799" width="2.28515625" style="2" customWidth="1"/>
    <col min="12800" max="12800" width="8.7109375" style="2" customWidth="1"/>
    <col min="12801" max="12801" width="78.140625" style="2" customWidth="1"/>
    <col min="12802" max="12803" width="0" style="2" hidden="1" customWidth="1"/>
    <col min="12804" max="12804" width="21.5703125" style="2" customWidth="1"/>
    <col min="12805" max="12805" width="16.42578125" style="2" customWidth="1"/>
    <col min="12806" max="12806" width="12.5703125" style="2" customWidth="1"/>
    <col min="12807" max="13054" width="12.5703125" style="2"/>
    <col min="13055" max="13055" width="2.28515625" style="2" customWidth="1"/>
    <col min="13056" max="13056" width="8.7109375" style="2" customWidth="1"/>
    <col min="13057" max="13057" width="78.140625" style="2" customWidth="1"/>
    <col min="13058" max="13059" width="0" style="2" hidden="1" customWidth="1"/>
    <col min="13060" max="13060" width="21.5703125" style="2" customWidth="1"/>
    <col min="13061" max="13061" width="16.42578125" style="2" customWidth="1"/>
    <col min="13062" max="13062" width="12.5703125" style="2" customWidth="1"/>
    <col min="13063" max="13310" width="12.5703125" style="2"/>
    <col min="13311" max="13311" width="2.28515625" style="2" customWidth="1"/>
    <col min="13312" max="13312" width="8.7109375" style="2" customWidth="1"/>
    <col min="13313" max="13313" width="78.140625" style="2" customWidth="1"/>
    <col min="13314" max="13315" width="0" style="2" hidden="1" customWidth="1"/>
    <col min="13316" max="13316" width="21.5703125" style="2" customWidth="1"/>
    <col min="13317" max="13317" width="16.42578125" style="2" customWidth="1"/>
    <col min="13318" max="13318" width="12.5703125" style="2" customWidth="1"/>
    <col min="13319" max="13566" width="12.5703125" style="2"/>
    <col min="13567" max="13567" width="2.28515625" style="2" customWidth="1"/>
    <col min="13568" max="13568" width="8.7109375" style="2" customWidth="1"/>
    <col min="13569" max="13569" width="78.140625" style="2" customWidth="1"/>
    <col min="13570" max="13571" width="0" style="2" hidden="1" customWidth="1"/>
    <col min="13572" max="13572" width="21.5703125" style="2" customWidth="1"/>
    <col min="13573" max="13573" width="16.42578125" style="2" customWidth="1"/>
    <col min="13574" max="13574" width="12.5703125" style="2" customWidth="1"/>
    <col min="13575" max="13822" width="12.5703125" style="2"/>
    <col min="13823" max="13823" width="2.28515625" style="2" customWidth="1"/>
    <col min="13824" max="13824" width="8.7109375" style="2" customWidth="1"/>
    <col min="13825" max="13825" width="78.140625" style="2" customWidth="1"/>
    <col min="13826" max="13827" width="0" style="2" hidden="1" customWidth="1"/>
    <col min="13828" max="13828" width="21.5703125" style="2" customWidth="1"/>
    <col min="13829" max="13829" width="16.42578125" style="2" customWidth="1"/>
    <col min="13830" max="13830" width="12.5703125" style="2" customWidth="1"/>
    <col min="13831" max="14078" width="12.5703125" style="2"/>
    <col min="14079" max="14079" width="2.28515625" style="2" customWidth="1"/>
    <col min="14080" max="14080" width="8.7109375" style="2" customWidth="1"/>
    <col min="14081" max="14081" width="78.140625" style="2" customWidth="1"/>
    <col min="14082" max="14083" width="0" style="2" hidden="1" customWidth="1"/>
    <col min="14084" max="14084" width="21.5703125" style="2" customWidth="1"/>
    <col min="14085" max="14085" width="16.42578125" style="2" customWidth="1"/>
    <col min="14086" max="14086" width="12.5703125" style="2" customWidth="1"/>
    <col min="14087" max="14334" width="12.5703125" style="2"/>
    <col min="14335" max="14335" width="2.28515625" style="2" customWidth="1"/>
    <col min="14336" max="14336" width="8.7109375" style="2" customWidth="1"/>
    <col min="14337" max="14337" width="78.140625" style="2" customWidth="1"/>
    <col min="14338" max="14339" width="0" style="2" hidden="1" customWidth="1"/>
    <col min="14340" max="14340" width="21.5703125" style="2" customWidth="1"/>
    <col min="14341" max="14341" width="16.42578125" style="2" customWidth="1"/>
    <col min="14342" max="14342" width="12.5703125" style="2" customWidth="1"/>
    <col min="14343" max="14590" width="12.5703125" style="2"/>
    <col min="14591" max="14591" width="2.28515625" style="2" customWidth="1"/>
    <col min="14592" max="14592" width="8.7109375" style="2" customWidth="1"/>
    <col min="14593" max="14593" width="78.140625" style="2" customWidth="1"/>
    <col min="14594" max="14595" width="0" style="2" hidden="1" customWidth="1"/>
    <col min="14596" max="14596" width="21.5703125" style="2" customWidth="1"/>
    <col min="14597" max="14597" width="16.42578125" style="2" customWidth="1"/>
    <col min="14598" max="14598" width="12.5703125" style="2" customWidth="1"/>
    <col min="14599" max="14846" width="12.5703125" style="2"/>
    <col min="14847" max="14847" width="2.28515625" style="2" customWidth="1"/>
    <col min="14848" max="14848" width="8.7109375" style="2" customWidth="1"/>
    <col min="14849" max="14849" width="78.140625" style="2" customWidth="1"/>
    <col min="14850" max="14851" width="0" style="2" hidden="1" customWidth="1"/>
    <col min="14852" max="14852" width="21.5703125" style="2" customWidth="1"/>
    <col min="14853" max="14853" width="16.42578125" style="2" customWidth="1"/>
    <col min="14854" max="14854" width="12.5703125" style="2" customWidth="1"/>
    <col min="14855" max="15102" width="12.5703125" style="2"/>
    <col min="15103" max="15103" width="2.28515625" style="2" customWidth="1"/>
    <col min="15104" max="15104" width="8.7109375" style="2" customWidth="1"/>
    <col min="15105" max="15105" width="78.140625" style="2" customWidth="1"/>
    <col min="15106" max="15107" width="0" style="2" hidden="1" customWidth="1"/>
    <col min="15108" max="15108" width="21.5703125" style="2" customWidth="1"/>
    <col min="15109" max="15109" width="16.42578125" style="2" customWidth="1"/>
    <col min="15110" max="15110" width="12.5703125" style="2" customWidth="1"/>
    <col min="15111" max="15358" width="12.5703125" style="2"/>
    <col min="15359" max="15359" width="2.28515625" style="2" customWidth="1"/>
    <col min="15360" max="15360" width="8.7109375" style="2" customWidth="1"/>
    <col min="15361" max="15361" width="78.140625" style="2" customWidth="1"/>
    <col min="15362" max="15363" width="0" style="2" hidden="1" customWidth="1"/>
    <col min="15364" max="15364" width="21.5703125" style="2" customWidth="1"/>
    <col min="15365" max="15365" width="16.42578125" style="2" customWidth="1"/>
    <col min="15366" max="15366" width="12.5703125" style="2" customWidth="1"/>
    <col min="15367" max="15614" width="12.5703125" style="2"/>
    <col min="15615" max="15615" width="2.28515625" style="2" customWidth="1"/>
    <col min="15616" max="15616" width="8.7109375" style="2" customWidth="1"/>
    <col min="15617" max="15617" width="78.140625" style="2" customWidth="1"/>
    <col min="15618" max="15619" width="0" style="2" hidden="1" customWidth="1"/>
    <col min="15620" max="15620" width="21.5703125" style="2" customWidth="1"/>
    <col min="15621" max="15621" width="16.42578125" style="2" customWidth="1"/>
    <col min="15622" max="15622" width="12.5703125" style="2" customWidth="1"/>
    <col min="15623" max="15870" width="12.5703125" style="2"/>
    <col min="15871" max="15871" width="2.28515625" style="2" customWidth="1"/>
    <col min="15872" max="15872" width="8.7109375" style="2" customWidth="1"/>
    <col min="15873" max="15873" width="78.140625" style="2" customWidth="1"/>
    <col min="15874" max="15875" width="0" style="2" hidden="1" customWidth="1"/>
    <col min="15876" max="15876" width="21.5703125" style="2" customWidth="1"/>
    <col min="15877" max="15877" width="16.42578125" style="2" customWidth="1"/>
    <col min="15878" max="15878" width="12.5703125" style="2" customWidth="1"/>
    <col min="15879" max="16126" width="12.5703125" style="2"/>
    <col min="16127" max="16127" width="2.28515625" style="2" customWidth="1"/>
    <col min="16128" max="16128" width="8.7109375" style="2" customWidth="1"/>
    <col min="16129" max="16129" width="78.140625" style="2" customWidth="1"/>
    <col min="16130" max="16131" width="0" style="2" hidden="1" customWidth="1"/>
    <col min="16132" max="16132" width="21.5703125" style="2" customWidth="1"/>
    <col min="16133" max="16133" width="16.42578125" style="2" customWidth="1"/>
    <col min="16134" max="16134" width="12.5703125" style="2" customWidth="1"/>
    <col min="16135" max="16384" width="12.5703125" style="2"/>
  </cols>
  <sheetData>
    <row r="1" spans="1:18" ht="23.25" x14ac:dyDescent="0.35">
      <c r="A1" s="38" t="s">
        <v>214</v>
      </c>
      <c r="B1" s="39"/>
      <c r="C1" s="39"/>
      <c r="D1" s="39"/>
      <c r="E1" s="40"/>
      <c r="F1" s="1"/>
      <c r="G1" s="2"/>
    </row>
    <row r="2" spans="1:18" ht="24" thickBot="1" x14ac:dyDescent="0.4">
      <c r="A2" s="41" t="s">
        <v>272</v>
      </c>
      <c r="B2" s="42"/>
      <c r="C2" s="42"/>
      <c r="D2" s="42"/>
      <c r="E2" s="43"/>
      <c r="F2" s="1"/>
      <c r="G2" s="2"/>
    </row>
    <row r="3" spans="1:18" ht="32.25" thickBot="1" x14ac:dyDescent="0.3">
      <c r="A3" s="44" t="s">
        <v>0</v>
      </c>
      <c r="B3" s="45"/>
      <c r="C3" s="46"/>
      <c r="D3" s="3" t="s">
        <v>1</v>
      </c>
      <c r="E3" s="4" t="s">
        <v>2</v>
      </c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.75" x14ac:dyDescent="0.25">
      <c r="A4" s="7" t="s">
        <v>3</v>
      </c>
      <c r="B4" s="8"/>
      <c r="C4" s="8"/>
      <c r="D4" s="9">
        <f>SUM(D5:D29)</f>
        <v>9408941057</v>
      </c>
      <c r="E4" s="10">
        <f t="shared" ref="E4:E67" si="0">(D4/E$256)</f>
        <v>564.21177083012265</v>
      </c>
      <c r="F4" s="11"/>
    </row>
    <row r="5" spans="1:18" x14ac:dyDescent="0.25">
      <c r="A5" s="13"/>
      <c r="B5" s="14">
        <v>311</v>
      </c>
      <c r="C5" s="15" t="s">
        <v>4</v>
      </c>
      <c r="D5" s="16">
        <v>7006075765</v>
      </c>
      <c r="E5" s="17">
        <f t="shared" si="0"/>
        <v>420.12277364622207</v>
      </c>
      <c r="F5" s="18"/>
    </row>
    <row r="6" spans="1:18" x14ac:dyDescent="0.25">
      <c r="A6" s="13"/>
      <c r="B6" s="14">
        <v>312.10000000000002</v>
      </c>
      <c r="C6" s="15" t="s">
        <v>5</v>
      </c>
      <c r="D6" s="16">
        <v>421564103</v>
      </c>
      <c r="E6" s="17">
        <f t="shared" si="0"/>
        <v>25.27929844932838</v>
      </c>
      <c r="F6" s="18"/>
    </row>
    <row r="7" spans="1:18" x14ac:dyDescent="0.25">
      <c r="A7" s="13"/>
      <c r="B7" s="14">
        <v>312.2</v>
      </c>
      <c r="C7" s="15" t="s">
        <v>238</v>
      </c>
      <c r="D7" s="16">
        <v>3260326</v>
      </c>
      <c r="E7" s="17">
        <f t="shared" si="0"/>
        <v>0.19550704960309442</v>
      </c>
      <c r="F7" s="18"/>
    </row>
    <row r="8" spans="1:18" x14ac:dyDescent="0.25">
      <c r="A8" s="13"/>
      <c r="B8" s="14">
        <v>312.3</v>
      </c>
      <c r="C8" s="15" t="s">
        <v>6</v>
      </c>
      <c r="D8" s="16">
        <v>71067702</v>
      </c>
      <c r="E8" s="17">
        <f t="shared" si="0"/>
        <v>4.2616096488792632</v>
      </c>
      <c r="F8" s="18"/>
    </row>
    <row r="9" spans="1:18" x14ac:dyDescent="0.25">
      <c r="A9" s="13"/>
      <c r="B9" s="14">
        <v>312.39999999999998</v>
      </c>
      <c r="C9" s="15" t="s">
        <v>243</v>
      </c>
      <c r="D9" s="16">
        <v>37609304</v>
      </c>
      <c r="E9" s="17">
        <f t="shared" si="0"/>
        <v>2.255260382754932</v>
      </c>
      <c r="F9" s="18"/>
    </row>
    <row r="10" spans="1:18" x14ac:dyDescent="0.25">
      <c r="A10" s="13"/>
      <c r="B10" s="14">
        <v>312.41000000000003</v>
      </c>
      <c r="C10" s="15" t="s">
        <v>7</v>
      </c>
      <c r="D10" s="16">
        <v>359192467</v>
      </c>
      <c r="E10" s="17">
        <f t="shared" si="0"/>
        <v>21.539152668422375</v>
      </c>
      <c r="F10" s="18"/>
    </row>
    <row r="11" spans="1:18" x14ac:dyDescent="0.25">
      <c r="A11" s="13"/>
      <c r="B11" s="14">
        <v>312.42</v>
      </c>
      <c r="C11" s="15" t="s">
        <v>8</v>
      </c>
      <c r="D11" s="16">
        <v>58138717</v>
      </c>
      <c r="E11" s="17">
        <f t="shared" si="0"/>
        <v>3.4863167144571641</v>
      </c>
      <c r="F11" s="18"/>
    </row>
    <row r="12" spans="1:18" x14ac:dyDescent="0.25">
      <c r="A12" s="13"/>
      <c r="B12" s="14">
        <v>312.60000000000002</v>
      </c>
      <c r="C12" s="15" t="s">
        <v>9</v>
      </c>
      <c r="D12" s="16">
        <v>844537764</v>
      </c>
      <c r="E12" s="17">
        <f t="shared" si="0"/>
        <v>50.643121736303193</v>
      </c>
      <c r="F12" s="18"/>
    </row>
    <row r="13" spans="1:18" x14ac:dyDescent="0.25">
      <c r="A13" s="13"/>
      <c r="B13" s="14">
        <v>313.10000000000002</v>
      </c>
      <c r="C13" s="15" t="s">
        <v>19</v>
      </c>
      <c r="D13" s="16">
        <v>114203161</v>
      </c>
      <c r="E13" s="17">
        <f t="shared" si="0"/>
        <v>6.8482486298784773</v>
      </c>
      <c r="F13" s="18"/>
    </row>
    <row r="14" spans="1:18" x14ac:dyDescent="0.25">
      <c r="A14" s="13"/>
      <c r="B14" s="14">
        <v>313.2</v>
      </c>
      <c r="C14" s="15" t="s">
        <v>20</v>
      </c>
      <c r="D14" s="16">
        <v>5529389</v>
      </c>
      <c r="E14" s="17">
        <f t="shared" si="0"/>
        <v>0.33157252664236786</v>
      </c>
      <c r="F14" s="18"/>
    </row>
    <row r="15" spans="1:18" x14ac:dyDescent="0.25">
      <c r="A15" s="13"/>
      <c r="B15" s="14">
        <v>313.3</v>
      </c>
      <c r="C15" s="15" t="s">
        <v>21</v>
      </c>
      <c r="D15" s="16">
        <v>1752731</v>
      </c>
      <c r="E15" s="17">
        <f t="shared" si="0"/>
        <v>0.10510337510969188</v>
      </c>
      <c r="F15" s="18"/>
    </row>
    <row r="16" spans="1:18" x14ac:dyDescent="0.25">
      <c r="A16" s="13"/>
      <c r="B16" s="14">
        <v>313.39999999999998</v>
      </c>
      <c r="C16" s="15" t="s">
        <v>22</v>
      </c>
      <c r="D16" s="16">
        <v>1495353</v>
      </c>
      <c r="E16" s="17">
        <f t="shared" si="0"/>
        <v>8.9669576951855748E-2</v>
      </c>
      <c r="F16" s="18"/>
    </row>
    <row r="17" spans="1:6" x14ac:dyDescent="0.25">
      <c r="A17" s="13"/>
      <c r="B17" s="14">
        <v>313.5</v>
      </c>
      <c r="C17" s="15" t="s">
        <v>23</v>
      </c>
      <c r="D17" s="16">
        <v>8179782</v>
      </c>
      <c r="E17" s="17">
        <f t="shared" si="0"/>
        <v>0.490504644387248</v>
      </c>
      <c r="F17" s="18"/>
    </row>
    <row r="18" spans="1:6" x14ac:dyDescent="0.25">
      <c r="A18" s="13"/>
      <c r="B18" s="14">
        <v>313.60000000000002</v>
      </c>
      <c r="C18" s="15" t="s">
        <v>24</v>
      </c>
      <c r="D18" s="16">
        <v>37417</v>
      </c>
      <c r="E18" s="17">
        <f t="shared" si="0"/>
        <v>2.2437287789622827E-3</v>
      </c>
      <c r="F18" s="18"/>
    </row>
    <row r="19" spans="1:6" x14ac:dyDescent="0.25">
      <c r="A19" s="13"/>
      <c r="B19" s="14">
        <v>313.7</v>
      </c>
      <c r="C19" s="15" t="s">
        <v>25</v>
      </c>
      <c r="D19" s="16">
        <v>6125047</v>
      </c>
      <c r="E19" s="17">
        <f t="shared" si="0"/>
        <v>0.36729145111571193</v>
      </c>
      <c r="F19" s="18"/>
    </row>
    <row r="20" spans="1:6" x14ac:dyDescent="0.25">
      <c r="A20" s="13"/>
      <c r="B20" s="14">
        <v>313.89999999999998</v>
      </c>
      <c r="C20" s="15" t="s">
        <v>244</v>
      </c>
      <c r="D20" s="16">
        <v>645248</v>
      </c>
      <c r="E20" s="17">
        <f t="shared" si="0"/>
        <v>3.8692613174970067E-2</v>
      </c>
      <c r="F20" s="18"/>
    </row>
    <row r="21" spans="1:6" x14ac:dyDescent="0.25">
      <c r="A21" s="13"/>
      <c r="B21" s="14">
        <v>314.10000000000002</v>
      </c>
      <c r="C21" s="15" t="s">
        <v>10</v>
      </c>
      <c r="D21" s="16">
        <v>173891741</v>
      </c>
      <c r="E21" s="17">
        <f t="shared" si="0"/>
        <v>10.427503640205135</v>
      </c>
      <c r="F21" s="18"/>
    </row>
    <row r="22" spans="1:6" x14ac:dyDescent="0.25">
      <c r="A22" s="13"/>
      <c r="B22" s="14">
        <v>314.2</v>
      </c>
      <c r="C22" s="15" t="s">
        <v>216</v>
      </c>
      <c r="D22" s="16">
        <v>24377163</v>
      </c>
      <c r="E22" s="17">
        <f t="shared" si="0"/>
        <v>1.4617885499252889</v>
      </c>
      <c r="F22" s="18"/>
    </row>
    <row r="23" spans="1:6" x14ac:dyDescent="0.25">
      <c r="A23" s="13"/>
      <c r="B23" s="14">
        <v>314.3</v>
      </c>
      <c r="C23" s="15" t="s">
        <v>11</v>
      </c>
      <c r="D23" s="16">
        <v>17325379</v>
      </c>
      <c r="E23" s="17">
        <f t="shared" si="0"/>
        <v>1.0389248595218423</v>
      </c>
      <c r="F23" s="18"/>
    </row>
    <row r="24" spans="1:6" x14ac:dyDescent="0.25">
      <c r="A24" s="13"/>
      <c r="B24" s="14">
        <v>314.39999999999998</v>
      </c>
      <c r="C24" s="15" t="s">
        <v>12</v>
      </c>
      <c r="D24" s="16">
        <v>4995531</v>
      </c>
      <c r="E24" s="17">
        <f t="shared" si="0"/>
        <v>0.29955946951648266</v>
      </c>
      <c r="F24" s="18"/>
    </row>
    <row r="25" spans="1:6" x14ac:dyDescent="0.25">
      <c r="A25" s="13"/>
      <c r="B25" s="14">
        <v>314.7</v>
      </c>
      <c r="C25" s="15" t="s">
        <v>13</v>
      </c>
      <c r="D25" s="16">
        <v>29718</v>
      </c>
      <c r="E25" s="17">
        <f t="shared" si="0"/>
        <v>1.7820544632974615E-3</v>
      </c>
      <c r="F25" s="18"/>
    </row>
    <row r="26" spans="1:6" x14ac:dyDescent="0.25">
      <c r="A26" s="13"/>
      <c r="B26" s="14">
        <v>314.8</v>
      </c>
      <c r="C26" s="15" t="s">
        <v>14</v>
      </c>
      <c r="D26" s="16">
        <v>1574192</v>
      </c>
      <c r="E26" s="17">
        <f t="shared" si="0"/>
        <v>9.4397196301472433E-2</v>
      </c>
      <c r="F26" s="18"/>
    </row>
    <row r="27" spans="1:6" x14ac:dyDescent="0.25">
      <c r="A27" s="13"/>
      <c r="B27" s="14">
        <v>314.89999999999998</v>
      </c>
      <c r="C27" s="15" t="s">
        <v>15</v>
      </c>
      <c r="D27" s="16">
        <v>61021</v>
      </c>
      <c r="E27" s="17">
        <f t="shared" si="0"/>
        <v>3.6591542299237636E-3</v>
      </c>
      <c r="F27" s="18"/>
    </row>
    <row r="28" spans="1:6" x14ac:dyDescent="0.25">
      <c r="A28" s="13"/>
      <c r="B28" s="14">
        <v>315</v>
      </c>
      <c r="C28" s="15" t="s">
        <v>16</v>
      </c>
      <c r="D28" s="16">
        <v>204265544</v>
      </c>
      <c r="E28" s="17">
        <f t="shared" si="0"/>
        <v>12.248883652435696</v>
      </c>
      <c r="F28" s="18"/>
    </row>
    <row r="29" spans="1:6" x14ac:dyDescent="0.25">
      <c r="A29" s="13"/>
      <c r="B29" s="14">
        <v>319</v>
      </c>
      <c r="C29" s="15" t="s">
        <v>17</v>
      </c>
      <c r="D29" s="16">
        <v>43006492</v>
      </c>
      <c r="E29" s="17">
        <f t="shared" si="0"/>
        <v>2.5789054115137819</v>
      </c>
      <c r="F29" s="18"/>
    </row>
    <row r="30" spans="1:6" ht="15.75" x14ac:dyDescent="0.25">
      <c r="A30" s="19" t="s">
        <v>239</v>
      </c>
      <c r="B30" s="20"/>
      <c r="C30" s="21"/>
      <c r="D30" s="22">
        <f>SUM(D31:D33)</f>
        <v>346058393</v>
      </c>
      <c r="E30" s="23">
        <f t="shared" si="0"/>
        <v>20.751561471404436</v>
      </c>
      <c r="F30" s="24"/>
    </row>
    <row r="31" spans="1:6" x14ac:dyDescent="0.25">
      <c r="A31" s="13"/>
      <c r="B31" s="14">
        <v>321</v>
      </c>
      <c r="C31" s="15" t="s">
        <v>236</v>
      </c>
      <c r="D31" s="16">
        <v>38064867</v>
      </c>
      <c r="E31" s="17">
        <f t="shared" si="0"/>
        <v>2.282578441758337</v>
      </c>
      <c r="F31" s="18"/>
    </row>
    <row r="32" spans="1:6" x14ac:dyDescent="0.25">
      <c r="A32" s="13"/>
      <c r="B32" s="14">
        <v>322</v>
      </c>
      <c r="C32" s="15" t="s">
        <v>18</v>
      </c>
      <c r="D32" s="16">
        <v>237828533</v>
      </c>
      <c r="E32" s="17">
        <f t="shared" si="0"/>
        <v>14.261504769235401</v>
      </c>
      <c r="F32" s="18"/>
    </row>
    <row r="33" spans="1:6" x14ac:dyDescent="0.25">
      <c r="A33" s="13"/>
      <c r="B33" s="14">
        <v>329</v>
      </c>
      <c r="C33" s="15" t="s">
        <v>237</v>
      </c>
      <c r="D33" s="16">
        <v>70164993</v>
      </c>
      <c r="E33" s="17">
        <f t="shared" si="0"/>
        <v>4.2074782604106993</v>
      </c>
      <c r="F33" s="18"/>
    </row>
    <row r="34" spans="1:6" ht="15.75" x14ac:dyDescent="0.25">
      <c r="A34" s="19" t="s">
        <v>27</v>
      </c>
      <c r="B34" s="20"/>
      <c r="C34" s="21"/>
      <c r="D34" s="22">
        <f>SUM(D35:D102)</f>
        <v>3633639056</v>
      </c>
      <c r="E34" s="23">
        <f t="shared" si="0"/>
        <v>217.89295032494701</v>
      </c>
      <c r="F34" s="24"/>
    </row>
    <row r="35" spans="1:6" x14ac:dyDescent="0.25">
      <c r="A35" s="13"/>
      <c r="B35" s="14">
        <v>331.1</v>
      </c>
      <c r="C35" s="15" t="s">
        <v>28</v>
      </c>
      <c r="D35" s="16">
        <v>31669246</v>
      </c>
      <c r="E35" s="17">
        <f t="shared" si="0"/>
        <v>1.8990618878647716</v>
      </c>
      <c r="F35" s="18"/>
    </row>
    <row r="36" spans="1:6" x14ac:dyDescent="0.25">
      <c r="A36" s="13"/>
      <c r="B36" s="14">
        <v>331.2</v>
      </c>
      <c r="C36" s="15" t="s">
        <v>29</v>
      </c>
      <c r="D36" s="16">
        <v>128057823</v>
      </c>
      <c r="E36" s="17">
        <f t="shared" si="0"/>
        <v>7.679050240167788</v>
      </c>
      <c r="F36" s="18"/>
    </row>
    <row r="37" spans="1:6" x14ac:dyDescent="0.25">
      <c r="A37" s="13"/>
      <c r="B37" s="14">
        <v>331.31</v>
      </c>
      <c r="C37" s="15" t="s">
        <v>30</v>
      </c>
      <c r="D37" s="16">
        <v>744631</v>
      </c>
      <c r="E37" s="17">
        <f t="shared" si="0"/>
        <v>4.4652163572907064E-2</v>
      </c>
      <c r="F37" s="18"/>
    </row>
    <row r="38" spans="1:6" x14ac:dyDescent="0.25">
      <c r="A38" s="13"/>
      <c r="B38" s="14">
        <v>331.35</v>
      </c>
      <c r="C38" s="15" t="s">
        <v>32</v>
      </c>
      <c r="D38" s="16">
        <v>4463421</v>
      </c>
      <c r="E38" s="17">
        <f t="shared" si="0"/>
        <v>0.26765123206896896</v>
      </c>
      <c r="F38" s="18"/>
    </row>
    <row r="39" spans="1:6" x14ac:dyDescent="0.25">
      <c r="A39" s="13"/>
      <c r="B39" s="14">
        <v>331.39</v>
      </c>
      <c r="C39" s="15" t="s">
        <v>33</v>
      </c>
      <c r="D39" s="16">
        <v>16756819</v>
      </c>
      <c r="E39" s="17">
        <f t="shared" si="0"/>
        <v>1.0048308799252206</v>
      </c>
      <c r="F39" s="18"/>
    </row>
    <row r="40" spans="1:6" x14ac:dyDescent="0.25">
      <c r="A40" s="13"/>
      <c r="B40" s="14">
        <v>331.41</v>
      </c>
      <c r="C40" s="15" t="s">
        <v>34</v>
      </c>
      <c r="D40" s="16">
        <v>14811097</v>
      </c>
      <c r="E40" s="17">
        <f t="shared" si="0"/>
        <v>0.88815470473052172</v>
      </c>
      <c r="F40" s="18"/>
    </row>
    <row r="41" spans="1:6" x14ac:dyDescent="0.25">
      <c r="A41" s="13"/>
      <c r="B41" s="14">
        <v>331.42</v>
      </c>
      <c r="C41" s="15" t="s">
        <v>35</v>
      </c>
      <c r="D41" s="16">
        <v>52521278</v>
      </c>
      <c r="E41" s="17">
        <f t="shared" si="0"/>
        <v>3.1494642263270332</v>
      </c>
      <c r="F41" s="18"/>
    </row>
    <row r="42" spans="1:6" x14ac:dyDescent="0.25">
      <c r="A42" s="13"/>
      <c r="B42" s="14">
        <v>331.49</v>
      </c>
      <c r="C42" s="15" t="s">
        <v>36</v>
      </c>
      <c r="D42" s="16">
        <v>43222162</v>
      </c>
      <c r="E42" s="17">
        <f t="shared" si="0"/>
        <v>2.5918381689705208</v>
      </c>
      <c r="F42" s="18"/>
    </row>
    <row r="43" spans="1:6" x14ac:dyDescent="0.25">
      <c r="A43" s="13"/>
      <c r="B43" s="14">
        <v>331.5</v>
      </c>
      <c r="C43" s="15" t="s">
        <v>37</v>
      </c>
      <c r="D43" s="16">
        <v>216837208</v>
      </c>
      <c r="E43" s="17">
        <f t="shared" si="0"/>
        <v>13.002749657627028</v>
      </c>
      <c r="F43" s="18"/>
    </row>
    <row r="44" spans="1:6" x14ac:dyDescent="0.25">
      <c r="A44" s="13"/>
      <c r="B44" s="14">
        <v>331.61</v>
      </c>
      <c r="C44" s="15" t="s">
        <v>38</v>
      </c>
      <c r="D44" s="16">
        <v>27257413</v>
      </c>
      <c r="E44" s="17">
        <f t="shared" si="0"/>
        <v>1.6345041555485649</v>
      </c>
      <c r="F44" s="18"/>
    </row>
    <row r="45" spans="1:6" x14ac:dyDescent="0.25">
      <c r="A45" s="13"/>
      <c r="B45" s="14">
        <v>331.62</v>
      </c>
      <c r="C45" s="15" t="s">
        <v>39</v>
      </c>
      <c r="D45" s="16">
        <v>13703378</v>
      </c>
      <c r="E45" s="17">
        <f t="shared" si="0"/>
        <v>0.82172979093990994</v>
      </c>
      <c r="F45" s="18"/>
    </row>
    <row r="46" spans="1:6" x14ac:dyDescent="0.25">
      <c r="A46" s="13"/>
      <c r="B46" s="14">
        <v>331.69</v>
      </c>
      <c r="C46" s="15" t="s">
        <v>41</v>
      </c>
      <c r="D46" s="16">
        <v>472383074</v>
      </c>
      <c r="E46" s="17">
        <f t="shared" si="0"/>
        <v>28.32668300046689</v>
      </c>
      <c r="F46" s="18"/>
    </row>
    <row r="47" spans="1:6" x14ac:dyDescent="0.25">
      <c r="A47" s="13"/>
      <c r="B47" s="14">
        <v>331.7</v>
      </c>
      <c r="C47" s="15" t="s">
        <v>42</v>
      </c>
      <c r="D47" s="16">
        <v>8241602</v>
      </c>
      <c r="E47" s="17">
        <f t="shared" si="0"/>
        <v>0.4942117110445281</v>
      </c>
      <c r="F47" s="18"/>
    </row>
    <row r="48" spans="1:6" x14ac:dyDescent="0.25">
      <c r="A48" s="13"/>
      <c r="B48" s="14">
        <v>331.8</v>
      </c>
      <c r="C48" s="15" t="s">
        <v>273</v>
      </c>
      <c r="D48" s="16">
        <v>36112129</v>
      </c>
      <c r="E48" s="17">
        <f t="shared" si="0"/>
        <v>2.1654815486783665</v>
      </c>
      <c r="F48" s="18"/>
    </row>
    <row r="49" spans="1:6" x14ac:dyDescent="0.25">
      <c r="A49" s="13"/>
      <c r="B49" s="14">
        <v>331.82</v>
      </c>
      <c r="C49" s="15" t="s">
        <v>43</v>
      </c>
      <c r="D49" s="16">
        <v>59199</v>
      </c>
      <c r="E49" s="17">
        <f t="shared" si="0"/>
        <v>3.5498971052138916E-3</v>
      </c>
      <c r="F49" s="18"/>
    </row>
    <row r="50" spans="1:6" x14ac:dyDescent="0.25">
      <c r="A50" s="13"/>
      <c r="B50" s="14">
        <v>331.9</v>
      </c>
      <c r="C50" s="15" t="s">
        <v>44</v>
      </c>
      <c r="D50" s="16">
        <v>106954142</v>
      </c>
      <c r="E50" s="17">
        <f t="shared" si="0"/>
        <v>6.4135576458459687</v>
      </c>
      <c r="F50" s="18"/>
    </row>
    <row r="51" spans="1:6" x14ac:dyDescent="0.25">
      <c r="A51" s="13"/>
      <c r="B51" s="14">
        <v>333</v>
      </c>
      <c r="C51" s="15" t="s">
        <v>45</v>
      </c>
      <c r="D51" s="16">
        <v>4994237</v>
      </c>
      <c r="E51" s="17">
        <f t="shared" si="0"/>
        <v>0.29948187417105204</v>
      </c>
      <c r="F51" s="18"/>
    </row>
    <row r="52" spans="1:6" x14ac:dyDescent="0.25">
      <c r="A52" s="13"/>
      <c r="B52" s="14">
        <v>334.1</v>
      </c>
      <c r="C52" s="15" t="s">
        <v>46</v>
      </c>
      <c r="D52" s="16">
        <v>38682385</v>
      </c>
      <c r="E52" s="17">
        <f t="shared" si="0"/>
        <v>2.3196082118662353</v>
      </c>
      <c r="F52" s="18"/>
    </row>
    <row r="53" spans="1:6" x14ac:dyDescent="0.25">
      <c r="A53" s="13"/>
      <c r="B53" s="14">
        <v>334.2</v>
      </c>
      <c r="C53" s="15" t="s">
        <v>47</v>
      </c>
      <c r="D53" s="16">
        <v>65354864</v>
      </c>
      <c r="E53" s="17">
        <f t="shared" si="0"/>
        <v>3.9190365128675748</v>
      </c>
      <c r="F53" s="18"/>
    </row>
    <row r="54" spans="1:6" x14ac:dyDescent="0.25">
      <c r="A54" s="13"/>
      <c r="B54" s="14">
        <v>334.31</v>
      </c>
      <c r="C54" s="15" t="s">
        <v>48</v>
      </c>
      <c r="D54" s="16">
        <v>3030146</v>
      </c>
      <c r="E54" s="17">
        <f t="shared" si="0"/>
        <v>0.18170419287108655</v>
      </c>
      <c r="F54" s="18"/>
    </row>
    <row r="55" spans="1:6" x14ac:dyDescent="0.25">
      <c r="A55" s="13"/>
      <c r="B55" s="14">
        <v>334.32</v>
      </c>
      <c r="C55" s="15" t="s">
        <v>49</v>
      </c>
      <c r="D55" s="16">
        <v>81964</v>
      </c>
      <c r="E55" s="17">
        <f t="shared" si="0"/>
        <v>4.9150115091766986E-3</v>
      </c>
      <c r="F55" s="18"/>
    </row>
    <row r="56" spans="1:6" x14ac:dyDescent="0.25">
      <c r="A56" s="13"/>
      <c r="B56" s="14">
        <v>334.34</v>
      </c>
      <c r="C56" s="15" t="s">
        <v>51</v>
      </c>
      <c r="D56" s="16">
        <v>4671550</v>
      </c>
      <c r="E56" s="17">
        <f t="shared" si="0"/>
        <v>0.28013178975763026</v>
      </c>
      <c r="F56" s="18"/>
    </row>
    <row r="57" spans="1:6" x14ac:dyDescent="0.25">
      <c r="A57" s="13"/>
      <c r="B57" s="14">
        <v>334.35</v>
      </c>
      <c r="C57" s="15" t="s">
        <v>52</v>
      </c>
      <c r="D57" s="16">
        <v>5983437</v>
      </c>
      <c r="E57" s="17">
        <f t="shared" si="0"/>
        <v>0.35879973792681785</v>
      </c>
      <c r="F57" s="18"/>
    </row>
    <row r="58" spans="1:6" x14ac:dyDescent="0.25">
      <c r="A58" s="13"/>
      <c r="B58" s="14">
        <v>334.36</v>
      </c>
      <c r="C58" s="15" t="s">
        <v>53</v>
      </c>
      <c r="D58" s="16">
        <v>2156120</v>
      </c>
      <c r="E58" s="17">
        <f t="shared" si="0"/>
        <v>0.12929279458257362</v>
      </c>
      <c r="F58" s="18"/>
    </row>
    <row r="59" spans="1:6" x14ac:dyDescent="0.25">
      <c r="A59" s="13"/>
      <c r="B59" s="14">
        <v>334.39</v>
      </c>
      <c r="C59" s="15" t="s">
        <v>54</v>
      </c>
      <c r="D59" s="16">
        <v>54485605</v>
      </c>
      <c r="E59" s="17">
        <f t="shared" si="0"/>
        <v>3.267256059482889</v>
      </c>
      <c r="F59" s="18"/>
    </row>
    <row r="60" spans="1:6" x14ac:dyDescent="0.25">
      <c r="A60" s="13"/>
      <c r="B60" s="14">
        <v>334.41</v>
      </c>
      <c r="C60" s="15" t="s">
        <v>55</v>
      </c>
      <c r="D60" s="16">
        <v>49765868</v>
      </c>
      <c r="E60" s="17">
        <f t="shared" si="0"/>
        <v>2.9842347126075888</v>
      </c>
      <c r="F60" s="18"/>
    </row>
    <row r="61" spans="1:6" x14ac:dyDescent="0.25">
      <c r="A61" s="13"/>
      <c r="B61" s="14">
        <v>334.42</v>
      </c>
      <c r="C61" s="15" t="s">
        <v>56</v>
      </c>
      <c r="D61" s="16">
        <v>15194722</v>
      </c>
      <c r="E61" s="17">
        <f t="shared" si="0"/>
        <v>0.91115896623810932</v>
      </c>
      <c r="F61" s="18"/>
    </row>
    <row r="62" spans="1:6" x14ac:dyDescent="0.25">
      <c r="A62" s="13"/>
      <c r="B62" s="14">
        <v>334.49</v>
      </c>
      <c r="C62" s="15" t="s">
        <v>57</v>
      </c>
      <c r="D62" s="16">
        <v>155928985</v>
      </c>
      <c r="E62" s="17">
        <f t="shared" si="0"/>
        <v>9.3503581558884488</v>
      </c>
      <c r="F62" s="18"/>
    </row>
    <row r="63" spans="1:6" x14ac:dyDescent="0.25">
      <c r="A63" s="13"/>
      <c r="B63" s="14">
        <v>334.5</v>
      </c>
      <c r="C63" s="15" t="s">
        <v>58</v>
      </c>
      <c r="D63" s="16">
        <v>31750026</v>
      </c>
      <c r="E63" s="17">
        <f t="shared" si="0"/>
        <v>1.9039059002325343</v>
      </c>
      <c r="F63" s="18"/>
    </row>
    <row r="64" spans="1:6" x14ac:dyDescent="0.25">
      <c r="A64" s="13"/>
      <c r="B64" s="14">
        <v>334.61</v>
      </c>
      <c r="C64" s="15" t="s">
        <v>59</v>
      </c>
      <c r="D64" s="16">
        <v>27861407</v>
      </c>
      <c r="E64" s="17">
        <f t="shared" si="0"/>
        <v>1.6707229523553786</v>
      </c>
      <c r="F64" s="18"/>
    </row>
    <row r="65" spans="1:6" x14ac:dyDescent="0.25">
      <c r="A65" s="13"/>
      <c r="B65" s="14">
        <v>334.62</v>
      </c>
      <c r="C65" s="15" t="s">
        <v>60</v>
      </c>
      <c r="D65" s="16">
        <v>6832721</v>
      </c>
      <c r="E65" s="17">
        <f t="shared" si="0"/>
        <v>0.40972747003554394</v>
      </c>
      <c r="F65" s="18"/>
    </row>
    <row r="66" spans="1:6" x14ac:dyDescent="0.25">
      <c r="A66" s="13"/>
      <c r="B66" s="14">
        <v>334.69</v>
      </c>
      <c r="C66" s="15" t="s">
        <v>61</v>
      </c>
      <c r="D66" s="16">
        <v>43861442</v>
      </c>
      <c r="E66" s="17">
        <f t="shared" si="0"/>
        <v>2.6301729080948495</v>
      </c>
      <c r="F66" s="18"/>
    </row>
    <row r="67" spans="1:6" x14ac:dyDescent="0.25">
      <c r="A67" s="13"/>
      <c r="B67" s="14">
        <v>334.7</v>
      </c>
      <c r="C67" s="15" t="s">
        <v>62</v>
      </c>
      <c r="D67" s="16">
        <v>57446647</v>
      </c>
      <c r="E67" s="17">
        <f t="shared" si="0"/>
        <v>3.44481639705982</v>
      </c>
      <c r="F67" s="18"/>
    </row>
    <row r="68" spans="1:6" x14ac:dyDescent="0.25">
      <c r="A68" s="13"/>
      <c r="B68" s="14">
        <v>334.81</v>
      </c>
      <c r="C68" s="15" t="s">
        <v>266</v>
      </c>
      <c r="D68" s="16">
        <v>55919</v>
      </c>
      <c r="E68" s="17">
        <f t="shared" ref="E68:E131" si="1">(D68/E$256)</f>
        <v>3.3532102945396983E-3</v>
      </c>
      <c r="F68" s="18"/>
    </row>
    <row r="69" spans="1:6" x14ac:dyDescent="0.25">
      <c r="A69" s="13"/>
      <c r="B69" s="14">
        <v>334.82</v>
      </c>
      <c r="C69" s="15" t="s">
        <v>240</v>
      </c>
      <c r="D69" s="16">
        <v>2537012</v>
      </c>
      <c r="E69" s="17">
        <f t="shared" si="1"/>
        <v>0.15213317040309643</v>
      </c>
      <c r="F69" s="18"/>
    </row>
    <row r="70" spans="1:6" x14ac:dyDescent="0.25">
      <c r="A70" s="13"/>
      <c r="B70" s="14">
        <v>334.83</v>
      </c>
      <c r="C70" s="15" t="s">
        <v>63</v>
      </c>
      <c r="D70" s="16">
        <v>1906686</v>
      </c>
      <c r="E70" s="17">
        <f t="shared" si="1"/>
        <v>0.11433536228571183</v>
      </c>
      <c r="F70" s="18"/>
    </row>
    <row r="71" spans="1:6" x14ac:dyDescent="0.25">
      <c r="A71" s="13"/>
      <c r="B71" s="14">
        <v>334.89</v>
      </c>
      <c r="C71" s="15" t="s">
        <v>64</v>
      </c>
      <c r="D71" s="16">
        <v>2111067</v>
      </c>
      <c r="E71" s="17">
        <f t="shared" si="1"/>
        <v>0.12659116931388326</v>
      </c>
      <c r="F71" s="18"/>
    </row>
    <row r="72" spans="1:6" x14ac:dyDescent="0.25">
      <c r="A72" s="13"/>
      <c r="B72" s="14">
        <v>334.9</v>
      </c>
      <c r="C72" s="15" t="s">
        <v>65</v>
      </c>
      <c r="D72" s="16">
        <v>30021457</v>
      </c>
      <c r="E72" s="17">
        <f t="shared" si="1"/>
        <v>1.8002514113178147</v>
      </c>
      <c r="F72" s="18"/>
    </row>
    <row r="73" spans="1:6" x14ac:dyDescent="0.25">
      <c r="A73" s="13"/>
      <c r="B73" s="14">
        <v>335.12</v>
      </c>
      <c r="C73" s="15" t="s">
        <v>66</v>
      </c>
      <c r="D73" s="16">
        <v>377775858</v>
      </c>
      <c r="E73" s="17">
        <f t="shared" si="1"/>
        <v>22.653514835282593</v>
      </c>
      <c r="F73" s="18"/>
    </row>
    <row r="74" spans="1:6" x14ac:dyDescent="0.25">
      <c r="A74" s="13"/>
      <c r="B74" s="14">
        <v>335.13</v>
      </c>
      <c r="C74" s="15" t="s">
        <v>67</v>
      </c>
      <c r="D74" s="16">
        <v>4515740</v>
      </c>
      <c r="E74" s="17">
        <f t="shared" si="1"/>
        <v>0.2707885665956955</v>
      </c>
      <c r="F74" s="18"/>
    </row>
    <row r="75" spans="1:6" x14ac:dyDescent="0.25">
      <c r="A75" s="13"/>
      <c r="B75" s="14">
        <v>335.14</v>
      </c>
      <c r="C75" s="15" t="s">
        <v>68</v>
      </c>
      <c r="D75" s="16">
        <v>5150282</v>
      </c>
      <c r="E75" s="17">
        <f t="shared" si="1"/>
        <v>0.30883918922338571</v>
      </c>
      <c r="F75" s="18"/>
    </row>
    <row r="76" spans="1:6" x14ac:dyDescent="0.25">
      <c r="A76" s="13"/>
      <c r="B76" s="14">
        <v>335.15</v>
      </c>
      <c r="C76" s="15" t="s">
        <v>69</v>
      </c>
      <c r="D76" s="16">
        <v>5830537</v>
      </c>
      <c r="E76" s="17">
        <f t="shared" si="1"/>
        <v>0.3496310143438654</v>
      </c>
      <c r="F76" s="18"/>
    </row>
    <row r="77" spans="1:6" x14ac:dyDescent="0.25">
      <c r="A77" s="13"/>
      <c r="B77" s="14">
        <v>335.16</v>
      </c>
      <c r="C77" s="15" t="s">
        <v>70</v>
      </c>
      <c r="D77" s="16">
        <v>16471733</v>
      </c>
      <c r="E77" s="17">
        <f t="shared" si="1"/>
        <v>0.987735557941116</v>
      </c>
      <c r="F77" s="18"/>
    </row>
    <row r="78" spans="1:6" x14ac:dyDescent="0.25">
      <c r="A78" s="13"/>
      <c r="B78" s="14">
        <v>335.17</v>
      </c>
      <c r="C78" s="15" t="s">
        <v>71</v>
      </c>
      <c r="D78" s="16">
        <v>1738177</v>
      </c>
      <c r="E78" s="17">
        <f t="shared" si="1"/>
        <v>0.10423063735281621</v>
      </c>
      <c r="F78" s="18"/>
    </row>
    <row r="79" spans="1:6" x14ac:dyDescent="0.25">
      <c r="A79" s="13"/>
      <c r="B79" s="14">
        <v>335.18</v>
      </c>
      <c r="C79" s="15" t="s">
        <v>72</v>
      </c>
      <c r="D79" s="16">
        <v>956792896</v>
      </c>
      <c r="E79" s="17">
        <f t="shared" si="1"/>
        <v>57.374555850599094</v>
      </c>
      <c r="F79" s="18"/>
    </row>
    <row r="80" spans="1:6" x14ac:dyDescent="0.25">
      <c r="A80" s="13"/>
      <c r="B80" s="14">
        <v>335.19</v>
      </c>
      <c r="C80" s="15" t="s">
        <v>73</v>
      </c>
      <c r="D80" s="16">
        <v>12116088</v>
      </c>
      <c r="E80" s="17">
        <f t="shared" si="1"/>
        <v>0.72654716663654395</v>
      </c>
      <c r="F80" s="18"/>
    </row>
    <row r="81" spans="1:6" x14ac:dyDescent="0.25">
      <c r="A81" s="13"/>
      <c r="B81" s="14">
        <v>335.2</v>
      </c>
      <c r="C81" s="15" t="s">
        <v>245</v>
      </c>
      <c r="D81" s="16">
        <v>11942861</v>
      </c>
      <c r="E81" s="17">
        <f t="shared" si="1"/>
        <v>0.71615952451683107</v>
      </c>
      <c r="F81" s="18"/>
    </row>
    <row r="82" spans="1:6" x14ac:dyDescent="0.25">
      <c r="A82" s="13"/>
      <c r="B82" s="14">
        <v>335.39</v>
      </c>
      <c r="C82" s="15" t="s">
        <v>76</v>
      </c>
      <c r="D82" s="16">
        <v>5431813</v>
      </c>
      <c r="E82" s="17">
        <f t="shared" si="1"/>
        <v>0.32572133388677482</v>
      </c>
      <c r="F82" s="18"/>
    </row>
    <row r="83" spans="1:6" x14ac:dyDescent="0.25">
      <c r="A83" s="13"/>
      <c r="B83" s="14">
        <v>335.41</v>
      </c>
      <c r="C83" s="15" t="s">
        <v>77</v>
      </c>
      <c r="D83" s="16">
        <v>20386</v>
      </c>
      <c r="E83" s="17">
        <f t="shared" si="1"/>
        <v>1.2224565007329582E-3</v>
      </c>
      <c r="F83" s="18"/>
    </row>
    <row r="84" spans="1:6" x14ac:dyDescent="0.25">
      <c r="A84" s="13"/>
      <c r="B84" s="14">
        <v>335.42</v>
      </c>
      <c r="C84" s="15" t="s">
        <v>78</v>
      </c>
      <c r="D84" s="16">
        <v>42069394</v>
      </c>
      <c r="E84" s="17">
        <f t="shared" si="1"/>
        <v>2.522711869773183</v>
      </c>
      <c r="F84" s="18"/>
    </row>
    <row r="85" spans="1:6" x14ac:dyDescent="0.25">
      <c r="A85" s="13"/>
      <c r="B85" s="14">
        <v>335.49</v>
      </c>
      <c r="C85" s="15" t="s">
        <v>79</v>
      </c>
      <c r="D85" s="16">
        <v>236899498</v>
      </c>
      <c r="E85" s="17">
        <f t="shared" si="1"/>
        <v>14.205794729249211</v>
      </c>
      <c r="F85" s="18"/>
    </row>
    <row r="86" spans="1:6" x14ac:dyDescent="0.25">
      <c r="A86" s="13"/>
      <c r="B86" s="14">
        <v>335.5</v>
      </c>
      <c r="C86" s="15" t="s">
        <v>80</v>
      </c>
      <c r="D86" s="16">
        <v>65426210</v>
      </c>
      <c r="E86" s="17">
        <f t="shared" si="1"/>
        <v>3.923314810792685</v>
      </c>
      <c r="F86" s="18"/>
    </row>
    <row r="87" spans="1:6" x14ac:dyDescent="0.25">
      <c r="A87" s="13"/>
      <c r="B87" s="14">
        <v>335.61</v>
      </c>
      <c r="C87" s="15" t="s">
        <v>81</v>
      </c>
      <c r="D87" s="16">
        <v>181844</v>
      </c>
      <c r="E87" s="17">
        <f t="shared" si="1"/>
        <v>1.0904364756170119E-2</v>
      </c>
      <c r="F87" s="18"/>
    </row>
    <row r="88" spans="1:6" x14ac:dyDescent="0.25">
      <c r="A88" s="13"/>
      <c r="B88" s="14">
        <v>335.62</v>
      </c>
      <c r="C88" s="15" t="s">
        <v>82</v>
      </c>
      <c r="D88" s="16">
        <v>47892</v>
      </c>
      <c r="E88" s="17">
        <f t="shared" si="1"/>
        <v>2.8718672978074577E-3</v>
      </c>
      <c r="F88" s="18"/>
    </row>
    <row r="89" spans="1:6" x14ac:dyDescent="0.25">
      <c r="A89" s="13"/>
      <c r="B89" s="14">
        <v>335.69</v>
      </c>
      <c r="C89" s="15" t="s">
        <v>83</v>
      </c>
      <c r="D89" s="16">
        <v>8136876</v>
      </c>
      <c r="E89" s="17">
        <f t="shared" si="1"/>
        <v>0.48793176502786179</v>
      </c>
      <c r="F89" s="18"/>
    </row>
    <row r="90" spans="1:6" x14ac:dyDescent="0.25">
      <c r="A90" s="13"/>
      <c r="B90" s="14">
        <v>335.7</v>
      </c>
      <c r="C90" s="15" t="s">
        <v>84</v>
      </c>
      <c r="D90" s="16">
        <v>6402306</v>
      </c>
      <c r="E90" s="17">
        <f t="shared" si="1"/>
        <v>0.38391742320129613</v>
      </c>
      <c r="F90" s="18"/>
    </row>
    <row r="91" spans="1:6" x14ac:dyDescent="0.25">
      <c r="A91" s="13"/>
      <c r="B91" s="14">
        <v>335.9</v>
      </c>
      <c r="C91" s="15" t="s">
        <v>85</v>
      </c>
      <c r="D91" s="16">
        <v>5682126</v>
      </c>
      <c r="E91" s="17">
        <f t="shared" si="1"/>
        <v>0.34073147585027769</v>
      </c>
      <c r="F91" s="18"/>
    </row>
    <row r="92" spans="1:6" x14ac:dyDescent="0.25">
      <c r="A92" s="13"/>
      <c r="B92" s="14">
        <v>336</v>
      </c>
      <c r="C92" s="15" t="s">
        <v>86</v>
      </c>
      <c r="D92" s="16">
        <v>987861</v>
      </c>
      <c r="E92" s="17">
        <f t="shared" si="1"/>
        <v>5.9237569963237556E-2</v>
      </c>
      <c r="F92" s="18"/>
    </row>
    <row r="93" spans="1:6" x14ac:dyDescent="0.25">
      <c r="A93" s="13"/>
      <c r="B93" s="14">
        <v>337.1</v>
      </c>
      <c r="C93" s="15" t="s">
        <v>87</v>
      </c>
      <c r="D93" s="16">
        <v>11976122</v>
      </c>
      <c r="E93" s="17">
        <f t="shared" si="1"/>
        <v>0.71815403671495126</v>
      </c>
      <c r="F93" s="18"/>
    </row>
    <row r="94" spans="1:6" x14ac:dyDescent="0.25">
      <c r="A94" s="13"/>
      <c r="B94" s="14">
        <v>337.2</v>
      </c>
      <c r="C94" s="15" t="s">
        <v>88</v>
      </c>
      <c r="D94" s="16">
        <v>20916405</v>
      </c>
      <c r="E94" s="17">
        <f t="shared" si="1"/>
        <v>1.2542624970182159</v>
      </c>
      <c r="F94" s="18"/>
    </row>
    <row r="95" spans="1:6" x14ac:dyDescent="0.25">
      <c r="A95" s="13"/>
      <c r="B95" s="14">
        <v>337.3</v>
      </c>
      <c r="C95" s="15" t="s">
        <v>89</v>
      </c>
      <c r="D95" s="16">
        <v>15701620</v>
      </c>
      <c r="E95" s="17">
        <f t="shared" si="1"/>
        <v>0.94155535372503829</v>
      </c>
      <c r="F95" s="18"/>
    </row>
    <row r="96" spans="1:6" x14ac:dyDescent="0.25">
      <c r="A96" s="13"/>
      <c r="B96" s="14">
        <v>337.4</v>
      </c>
      <c r="C96" s="15" t="s">
        <v>90</v>
      </c>
      <c r="D96" s="16">
        <v>10319885</v>
      </c>
      <c r="E96" s="17">
        <f t="shared" si="1"/>
        <v>0.61883697169952634</v>
      </c>
      <c r="F96" s="18"/>
    </row>
    <row r="97" spans="1:6" x14ac:dyDescent="0.25">
      <c r="A97" s="13"/>
      <c r="B97" s="14">
        <v>337.5</v>
      </c>
      <c r="C97" s="15" t="s">
        <v>91</v>
      </c>
      <c r="D97" s="16">
        <v>1577686</v>
      </c>
      <c r="E97" s="17">
        <f t="shared" si="1"/>
        <v>9.4606715727233295E-2</v>
      </c>
      <c r="F97" s="18"/>
    </row>
    <row r="98" spans="1:6" x14ac:dyDescent="0.25">
      <c r="A98" s="13"/>
      <c r="B98" s="14">
        <v>337.6</v>
      </c>
      <c r="C98" s="15" t="s">
        <v>92</v>
      </c>
      <c r="D98" s="16">
        <v>2082646</v>
      </c>
      <c r="E98" s="17">
        <f t="shared" si="1"/>
        <v>0.12488689009248957</v>
      </c>
      <c r="F98" s="18"/>
    </row>
    <row r="99" spans="1:6" x14ac:dyDescent="0.25">
      <c r="A99" s="13"/>
      <c r="B99" s="14">
        <v>337.7</v>
      </c>
      <c r="C99" s="15" t="s">
        <v>93</v>
      </c>
      <c r="D99" s="16">
        <v>5665735</v>
      </c>
      <c r="E99" s="17">
        <f t="shared" si="1"/>
        <v>0.33974858148632625</v>
      </c>
      <c r="F99" s="18"/>
    </row>
    <row r="100" spans="1:6" x14ac:dyDescent="0.25">
      <c r="A100" s="13"/>
      <c r="B100" s="14">
        <v>337.9</v>
      </c>
      <c r="C100" s="15" t="s">
        <v>94</v>
      </c>
      <c r="D100" s="16">
        <v>13643209</v>
      </c>
      <c r="E100" s="17">
        <f t="shared" si="1"/>
        <v>0.81812172730836863</v>
      </c>
      <c r="F100" s="18"/>
    </row>
    <row r="101" spans="1:6" x14ac:dyDescent="0.25">
      <c r="A101" s="13"/>
      <c r="B101" s="14">
        <v>338</v>
      </c>
      <c r="C101" s="15" t="s">
        <v>95</v>
      </c>
      <c r="D101" s="16">
        <v>4432786</v>
      </c>
      <c r="E101" s="17">
        <f t="shared" si="1"/>
        <v>0.2658141892503702</v>
      </c>
      <c r="F101" s="18"/>
    </row>
    <row r="102" spans="1:6" x14ac:dyDescent="0.25">
      <c r="A102" s="13"/>
      <c r="B102" s="14">
        <v>339</v>
      </c>
      <c r="C102" s="15" t="s">
        <v>96</v>
      </c>
      <c r="D102" s="16">
        <v>5193695</v>
      </c>
      <c r="E102" s="17">
        <f t="shared" si="1"/>
        <v>0.311442471086739</v>
      </c>
      <c r="F102" s="18"/>
    </row>
    <row r="103" spans="1:6" ht="15.75" x14ac:dyDescent="0.25">
      <c r="A103" s="19" t="s">
        <v>97</v>
      </c>
      <c r="B103" s="20"/>
      <c r="C103" s="21"/>
      <c r="D103" s="22">
        <f>SUM(D104:D199)</f>
        <v>8303095930</v>
      </c>
      <c r="E103" s="23">
        <f t="shared" si="1"/>
        <v>497.89922475413852</v>
      </c>
      <c r="F103" s="24"/>
    </row>
    <row r="104" spans="1:6" x14ac:dyDescent="0.25">
      <c r="A104" s="13"/>
      <c r="B104" s="14">
        <v>341.1</v>
      </c>
      <c r="C104" s="15" t="s">
        <v>98</v>
      </c>
      <c r="D104" s="16">
        <v>186367631</v>
      </c>
      <c r="E104" s="17">
        <f t="shared" si="1"/>
        <v>11.175626510455762</v>
      </c>
      <c r="F104" s="18"/>
    </row>
    <row r="105" spans="1:6" x14ac:dyDescent="0.25">
      <c r="A105" s="13"/>
      <c r="B105" s="14">
        <v>341.2</v>
      </c>
      <c r="C105" s="15" t="s">
        <v>100</v>
      </c>
      <c r="D105" s="16">
        <v>983109889</v>
      </c>
      <c r="E105" s="17">
        <f t="shared" si="1"/>
        <v>58.952667259045768</v>
      </c>
      <c r="F105" s="18"/>
    </row>
    <row r="106" spans="1:6" x14ac:dyDescent="0.25">
      <c r="A106" s="13"/>
      <c r="B106" s="14">
        <v>341.3</v>
      </c>
      <c r="C106" s="15" t="s">
        <v>101</v>
      </c>
      <c r="D106" s="16">
        <v>6999280</v>
      </c>
      <c r="E106" s="17">
        <f t="shared" si="1"/>
        <v>0.41971526226087413</v>
      </c>
      <c r="F106" s="18"/>
    </row>
    <row r="107" spans="1:6" x14ac:dyDescent="0.25">
      <c r="A107" s="13"/>
      <c r="B107" s="14">
        <v>341.51</v>
      </c>
      <c r="C107" s="15" t="s">
        <v>102</v>
      </c>
      <c r="D107" s="16">
        <v>98768338</v>
      </c>
      <c r="E107" s="17">
        <f t="shared" si="1"/>
        <v>5.9226918892715616</v>
      </c>
      <c r="F107" s="18"/>
    </row>
    <row r="108" spans="1:6" x14ac:dyDescent="0.25">
      <c r="A108" s="13"/>
      <c r="B108" s="14">
        <v>341.52</v>
      </c>
      <c r="C108" s="15" t="s">
        <v>103</v>
      </c>
      <c r="D108" s="16">
        <v>164742965</v>
      </c>
      <c r="E108" s="17">
        <f t="shared" si="1"/>
        <v>9.8788927947744636</v>
      </c>
      <c r="F108" s="18"/>
    </row>
    <row r="109" spans="1:6" x14ac:dyDescent="0.25">
      <c r="A109" s="13"/>
      <c r="B109" s="14">
        <v>341.53</v>
      </c>
      <c r="C109" s="15" t="s">
        <v>104</v>
      </c>
      <c r="D109" s="16">
        <v>19738309</v>
      </c>
      <c r="E109" s="17">
        <f t="shared" si="1"/>
        <v>1.1836173918633306</v>
      </c>
      <c r="F109" s="18"/>
    </row>
    <row r="110" spans="1:6" x14ac:dyDescent="0.25">
      <c r="A110" s="13"/>
      <c r="B110" s="14">
        <v>341.54</v>
      </c>
      <c r="C110" s="15" t="s">
        <v>105</v>
      </c>
      <c r="D110" s="16">
        <v>8629288</v>
      </c>
      <c r="E110" s="17">
        <f t="shared" si="1"/>
        <v>0.51745949241130718</v>
      </c>
      <c r="F110" s="18"/>
    </row>
    <row r="111" spans="1:6" x14ac:dyDescent="0.25">
      <c r="A111" s="13"/>
      <c r="B111" s="14">
        <v>341.55</v>
      </c>
      <c r="C111" s="15" t="s">
        <v>106</v>
      </c>
      <c r="D111" s="16">
        <v>973564</v>
      </c>
      <c r="E111" s="17">
        <f t="shared" si="1"/>
        <v>5.83802433375641E-2</v>
      </c>
      <c r="F111" s="18"/>
    </row>
    <row r="112" spans="1:6" x14ac:dyDescent="0.25">
      <c r="A112" s="13"/>
      <c r="B112" s="14">
        <v>341.56</v>
      </c>
      <c r="C112" s="15" t="s">
        <v>107</v>
      </c>
      <c r="D112" s="16">
        <v>11370796</v>
      </c>
      <c r="E112" s="17">
        <f t="shared" si="1"/>
        <v>0.68185536587404683</v>
      </c>
      <c r="F112" s="18"/>
    </row>
    <row r="113" spans="1:6" x14ac:dyDescent="0.25">
      <c r="A113" s="13"/>
      <c r="B113" s="14">
        <v>341.8</v>
      </c>
      <c r="C113" s="15" t="s">
        <v>108</v>
      </c>
      <c r="D113" s="16">
        <v>118301954</v>
      </c>
      <c r="E113" s="17">
        <f t="shared" si="1"/>
        <v>7.0940347648735109</v>
      </c>
      <c r="F113" s="18"/>
    </row>
    <row r="114" spans="1:6" x14ac:dyDescent="0.25">
      <c r="A114" s="13"/>
      <c r="B114" s="14">
        <v>341.9</v>
      </c>
      <c r="C114" s="15" t="s">
        <v>109</v>
      </c>
      <c r="D114" s="16">
        <v>588873187</v>
      </c>
      <c r="E114" s="17">
        <f t="shared" si="1"/>
        <v>35.312069830054199</v>
      </c>
      <c r="F114" s="18"/>
    </row>
    <row r="115" spans="1:6" x14ac:dyDescent="0.25">
      <c r="A115" s="13"/>
      <c r="B115" s="14">
        <v>342.1</v>
      </c>
      <c r="C115" s="15" t="s">
        <v>110</v>
      </c>
      <c r="D115" s="16">
        <v>188993572</v>
      </c>
      <c r="E115" s="17">
        <f t="shared" si="1"/>
        <v>11.333092352013264</v>
      </c>
      <c r="F115" s="18"/>
    </row>
    <row r="116" spans="1:6" x14ac:dyDescent="0.25">
      <c r="A116" s="13"/>
      <c r="B116" s="14">
        <v>342.2</v>
      </c>
      <c r="C116" s="15" t="s">
        <v>111</v>
      </c>
      <c r="D116" s="16">
        <v>63301452</v>
      </c>
      <c r="E116" s="17">
        <f t="shared" si="1"/>
        <v>3.7959026539407104</v>
      </c>
      <c r="F116" s="18"/>
    </row>
    <row r="117" spans="1:6" x14ac:dyDescent="0.25">
      <c r="A117" s="13"/>
      <c r="B117" s="14">
        <v>342.3</v>
      </c>
      <c r="C117" s="15" t="s">
        <v>112</v>
      </c>
      <c r="D117" s="16">
        <v>30513995</v>
      </c>
      <c r="E117" s="17">
        <f t="shared" si="1"/>
        <v>1.8297866943531336</v>
      </c>
      <c r="F117" s="18"/>
    </row>
    <row r="118" spans="1:6" x14ac:dyDescent="0.25">
      <c r="A118" s="13"/>
      <c r="B118" s="14">
        <v>342.4</v>
      </c>
      <c r="C118" s="15" t="s">
        <v>113</v>
      </c>
      <c r="D118" s="16">
        <v>59599352</v>
      </c>
      <c r="E118" s="17">
        <f t="shared" si="1"/>
        <v>3.5739044094904266</v>
      </c>
      <c r="F118" s="18"/>
    </row>
    <row r="119" spans="1:6" x14ac:dyDescent="0.25">
      <c r="A119" s="13"/>
      <c r="B119" s="14">
        <v>342.5</v>
      </c>
      <c r="C119" s="15" t="s">
        <v>114</v>
      </c>
      <c r="D119" s="16">
        <v>8613582</v>
      </c>
      <c r="E119" s="17">
        <f t="shared" si="1"/>
        <v>0.51651767440873131</v>
      </c>
      <c r="F119" s="18"/>
    </row>
    <row r="120" spans="1:6" x14ac:dyDescent="0.25">
      <c r="A120" s="13"/>
      <c r="B120" s="14">
        <v>342.6</v>
      </c>
      <c r="C120" s="15" t="s">
        <v>115</v>
      </c>
      <c r="D120" s="16">
        <v>213762865</v>
      </c>
      <c r="E120" s="17">
        <f t="shared" si="1"/>
        <v>12.818395169947598</v>
      </c>
      <c r="F120" s="18"/>
    </row>
    <row r="121" spans="1:6" x14ac:dyDescent="0.25">
      <c r="A121" s="13"/>
      <c r="B121" s="14">
        <v>342.9</v>
      </c>
      <c r="C121" s="15" t="s">
        <v>116</v>
      </c>
      <c r="D121" s="16">
        <v>49113387</v>
      </c>
      <c r="E121" s="17">
        <f t="shared" si="1"/>
        <v>2.9451083690357871</v>
      </c>
      <c r="F121" s="18"/>
    </row>
    <row r="122" spans="1:6" x14ac:dyDescent="0.25">
      <c r="A122" s="13"/>
      <c r="B122" s="14">
        <v>343.1</v>
      </c>
      <c r="C122" s="15" t="s">
        <v>117</v>
      </c>
      <c r="D122" s="16">
        <v>8121196</v>
      </c>
      <c r="E122" s="17">
        <f t="shared" si="1"/>
        <v>0.48699150612805342</v>
      </c>
      <c r="F122" s="18"/>
    </row>
    <row r="123" spans="1:6" x14ac:dyDescent="0.25">
      <c r="A123" s="13"/>
      <c r="B123" s="14">
        <v>343.3</v>
      </c>
      <c r="C123" s="15" t="s">
        <v>119</v>
      </c>
      <c r="D123" s="16">
        <v>274881302</v>
      </c>
      <c r="E123" s="17">
        <f t="shared" si="1"/>
        <v>16.483392257423699</v>
      </c>
      <c r="F123" s="18"/>
    </row>
    <row r="124" spans="1:6" x14ac:dyDescent="0.25">
      <c r="A124" s="13"/>
      <c r="B124" s="14">
        <v>343.4</v>
      </c>
      <c r="C124" s="15" t="s">
        <v>120</v>
      </c>
      <c r="D124" s="16">
        <v>1098909797</v>
      </c>
      <c r="E124" s="17">
        <f t="shared" si="1"/>
        <v>65.896665606876553</v>
      </c>
      <c r="F124" s="18"/>
    </row>
    <row r="125" spans="1:6" x14ac:dyDescent="0.25">
      <c r="A125" s="13"/>
      <c r="B125" s="14">
        <v>343.5</v>
      </c>
      <c r="C125" s="15" t="s">
        <v>121</v>
      </c>
      <c r="D125" s="16">
        <v>255951213</v>
      </c>
      <c r="E125" s="17">
        <f t="shared" si="1"/>
        <v>15.348240174744237</v>
      </c>
      <c r="F125" s="18"/>
    </row>
    <row r="126" spans="1:6" x14ac:dyDescent="0.25">
      <c r="A126" s="13"/>
      <c r="B126" s="14">
        <v>343.6</v>
      </c>
      <c r="C126" s="15" t="s">
        <v>122</v>
      </c>
      <c r="D126" s="16">
        <v>1085052604</v>
      </c>
      <c r="E126" s="17">
        <f t="shared" si="1"/>
        <v>65.065712223929367</v>
      </c>
      <c r="F126" s="18"/>
    </row>
    <row r="127" spans="1:6" x14ac:dyDescent="0.25">
      <c r="A127" s="13"/>
      <c r="B127" s="14">
        <v>343.7</v>
      </c>
      <c r="C127" s="15" t="s">
        <v>123</v>
      </c>
      <c r="D127" s="16">
        <v>10944787</v>
      </c>
      <c r="E127" s="17">
        <f t="shared" si="1"/>
        <v>0.65630952699340583</v>
      </c>
      <c r="F127" s="18"/>
    </row>
    <row r="128" spans="1:6" x14ac:dyDescent="0.25">
      <c r="A128" s="13"/>
      <c r="B128" s="14">
        <v>343.8</v>
      </c>
      <c r="C128" s="15" t="s">
        <v>124</v>
      </c>
      <c r="D128" s="16">
        <v>39292</v>
      </c>
      <c r="E128" s="17">
        <f t="shared" si="1"/>
        <v>2.3561640746982927E-3</v>
      </c>
      <c r="F128" s="18"/>
    </row>
    <row r="129" spans="1:6" x14ac:dyDescent="0.25">
      <c r="A129" s="13"/>
      <c r="B129" s="14">
        <v>343.9</v>
      </c>
      <c r="C129" s="15" t="s">
        <v>125</v>
      </c>
      <c r="D129" s="16">
        <v>31830616</v>
      </c>
      <c r="E129" s="17">
        <f t="shared" si="1"/>
        <v>1.9087385191569954</v>
      </c>
      <c r="F129" s="18"/>
    </row>
    <row r="130" spans="1:6" x14ac:dyDescent="0.25">
      <c r="A130" s="13"/>
      <c r="B130" s="14">
        <v>344.1</v>
      </c>
      <c r="C130" s="15" t="s">
        <v>126</v>
      </c>
      <c r="D130" s="16">
        <v>728439139</v>
      </c>
      <c r="E130" s="17">
        <f t="shared" si="1"/>
        <v>43.681210676879672</v>
      </c>
      <c r="F130" s="18"/>
    </row>
    <row r="131" spans="1:6" x14ac:dyDescent="0.25">
      <c r="A131" s="13"/>
      <c r="B131" s="14">
        <v>344.2</v>
      </c>
      <c r="C131" s="15" t="s">
        <v>127</v>
      </c>
      <c r="D131" s="16">
        <v>202401231</v>
      </c>
      <c r="E131" s="17">
        <f t="shared" si="1"/>
        <v>12.137089207902637</v>
      </c>
      <c r="F131" s="18"/>
    </row>
    <row r="132" spans="1:6" x14ac:dyDescent="0.25">
      <c r="A132" s="13"/>
      <c r="B132" s="14">
        <v>344.3</v>
      </c>
      <c r="C132" s="15" t="s">
        <v>128</v>
      </c>
      <c r="D132" s="16">
        <v>115554175</v>
      </c>
      <c r="E132" s="17">
        <f t="shared" ref="E132:E195" si="2">(D132/E$256)</f>
        <v>6.9292628478163385</v>
      </c>
      <c r="F132" s="18"/>
    </row>
    <row r="133" spans="1:6" x14ac:dyDescent="0.25">
      <c r="A133" s="13"/>
      <c r="B133" s="14">
        <v>344.4</v>
      </c>
      <c r="C133" s="15" t="s">
        <v>129</v>
      </c>
      <c r="D133" s="16">
        <v>187015</v>
      </c>
      <c r="E133" s="17">
        <f t="shared" si="2"/>
        <v>1.1214446310437269E-2</v>
      </c>
      <c r="F133" s="18"/>
    </row>
    <row r="134" spans="1:6" x14ac:dyDescent="0.25">
      <c r="A134" s="13"/>
      <c r="B134" s="14">
        <v>344.5</v>
      </c>
      <c r="C134" s="15" t="s">
        <v>130</v>
      </c>
      <c r="D134" s="16">
        <v>5253077</v>
      </c>
      <c r="E134" s="17">
        <f t="shared" si="2"/>
        <v>0.31500334187681672</v>
      </c>
      <c r="F134" s="18"/>
    </row>
    <row r="135" spans="1:6" x14ac:dyDescent="0.25">
      <c r="A135" s="13"/>
      <c r="B135" s="14">
        <v>344.6</v>
      </c>
      <c r="C135" s="15" t="s">
        <v>131</v>
      </c>
      <c r="D135" s="16">
        <v>51575052</v>
      </c>
      <c r="E135" s="17">
        <f t="shared" si="2"/>
        <v>3.0927233195840458</v>
      </c>
      <c r="F135" s="18"/>
    </row>
    <row r="136" spans="1:6" x14ac:dyDescent="0.25">
      <c r="A136" s="13"/>
      <c r="B136" s="14">
        <v>344.9</v>
      </c>
      <c r="C136" s="15" t="s">
        <v>132</v>
      </c>
      <c r="D136" s="16">
        <v>52314161</v>
      </c>
      <c r="E136" s="17">
        <f t="shared" si="2"/>
        <v>3.1370443537153241</v>
      </c>
      <c r="F136" s="18"/>
    </row>
    <row r="137" spans="1:6" x14ac:dyDescent="0.25">
      <c r="A137" s="13"/>
      <c r="B137" s="14">
        <v>345.1</v>
      </c>
      <c r="C137" s="15" t="s">
        <v>133</v>
      </c>
      <c r="D137" s="16">
        <v>41760584</v>
      </c>
      <c r="E137" s="17">
        <f t="shared" si="2"/>
        <v>2.5041939264791897</v>
      </c>
      <c r="F137" s="18"/>
    </row>
    <row r="138" spans="1:6" x14ac:dyDescent="0.25">
      <c r="A138" s="13"/>
      <c r="B138" s="14">
        <v>345.9</v>
      </c>
      <c r="C138" s="15" t="s">
        <v>134</v>
      </c>
      <c r="D138" s="16">
        <v>9250661</v>
      </c>
      <c r="E138" s="17">
        <f t="shared" si="2"/>
        <v>0.55472042948723865</v>
      </c>
      <c r="F138" s="18"/>
    </row>
    <row r="139" spans="1:6" x14ac:dyDescent="0.25">
      <c r="A139" s="13"/>
      <c r="B139" s="14">
        <v>346.1</v>
      </c>
      <c r="C139" s="15" t="s">
        <v>135</v>
      </c>
      <c r="D139" s="16">
        <v>175806</v>
      </c>
      <c r="E139" s="17">
        <f t="shared" si="2"/>
        <v>1.0542293121154638E-2</v>
      </c>
      <c r="F139" s="18"/>
    </row>
    <row r="140" spans="1:6" x14ac:dyDescent="0.25">
      <c r="A140" s="13"/>
      <c r="B140" s="14">
        <v>346.2</v>
      </c>
      <c r="C140" s="15" t="s">
        <v>136</v>
      </c>
      <c r="D140" s="16">
        <v>962127013</v>
      </c>
      <c r="E140" s="17">
        <f t="shared" si="2"/>
        <v>57.69441879587135</v>
      </c>
      <c r="F140" s="18"/>
    </row>
    <row r="141" spans="1:6" x14ac:dyDescent="0.25">
      <c r="A141" s="13"/>
      <c r="B141" s="14">
        <v>346.3</v>
      </c>
      <c r="C141" s="15" t="s">
        <v>137</v>
      </c>
      <c r="D141" s="16">
        <v>130712</v>
      </c>
      <c r="E141" s="17">
        <f t="shared" si="2"/>
        <v>7.8382092673308368E-3</v>
      </c>
      <c r="F141" s="18"/>
    </row>
    <row r="142" spans="1:6" x14ac:dyDescent="0.25">
      <c r="A142" s="13"/>
      <c r="B142" s="14">
        <v>346.4</v>
      </c>
      <c r="C142" s="15" t="s">
        <v>138</v>
      </c>
      <c r="D142" s="16">
        <v>11081673</v>
      </c>
      <c r="E142" s="17">
        <f t="shared" si="2"/>
        <v>0.6645179632025362</v>
      </c>
      <c r="F142" s="18"/>
    </row>
    <row r="143" spans="1:6" x14ac:dyDescent="0.25">
      <c r="A143" s="13"/>
      <c r="B143" s="14">
        <v>346.9</v>
      </c>
      <c r="C143" s="15" t="s">
        <v>139</v>
      </c>
      <c r="D143" s="16">
        <v>8258915</v>
      </c>
      <c r="E143" s="17">
        <f t="shared" si="2"/>
        <v>0.49524989359123611</v>
      </c>
      <c r="F143" s="18"/>
    </row>
    <row r="144" spans="1:6" x14ac:dyDescent="0.25">
      <c r="A144" s="13"/>
      <c r="B144" s="14">
        <v>347.1</v>
      </c>
      <c r="C144" s="15" t="s">
        <v>140</v>
      </c>
      <c r="D144" s="16">
        <v>1580746</v>
      </c>
      <c r="E144" s="17">
        <f t="shared" si="2"/>
        <v>9.4790210129874458E-2</v>
      </c>
      <c r="F144" s="18"/>
    </row>
    <row r="145" spans="1:6" x14ac:dyDescent="0.25">
      <c r="A145" s="13"/>
      <c r="B145" s="14">
        <v>347.2</v>
      </c>
      <c r="C145" s="15" t="s">
        <v>141</v>
      </c>
      <c r="D145" s="16">
        <v>80902116</v>
      </c>
      <c r="E145" s="17">
        <f t="shared" si="2"/>
        <v>4.8513351136687861</v>
      </c>
      <c r="F145" s="18"/>
    </row>
    <row r="146" spans="1:6" x14ac:dyDescent="0.25">
      <c r="A146" s="13"/>
      <c r="B146" s="14">
        <v>347.3</v>
      </c>
      <c r="C146" s="15" t="s">
        <v>142</v>
      </c>
      <c r="D146" s="16">
        <v>4600659</v>
      </c>
      <c r="E146" s="17">
        <f t="shared" si="2"/>
        <v>0.27588077613095213</v>
      </c>
      <c r="F146" s="18"/>
    </row>
    <row r="147" spans="1:6" x14ac:dyDescent="0.25">
      <c r="A147" s="13"/>
      <c r="B147" s="14">
        <v>347.4</v>
      </c>
      <c r="C147" s="15" t="s">
        <v>143</v>
      </c>
      <c r="D147" s="16">
        <v>1334613</v>
      </c>
      <c r="E147" s="17">
        <f t="shared" si="2"/>
        <v>8.0030723918999097E-2</v>
      </c>
      <c r="F147" s="18"/>
    </row>
    <row r="148" spans="1:6" x14ac:dyDescent="0.25">
      <c r="A148" s="13"/>
      <c r="B148" s="14">
        <v>347.5</v>
      </c>
      <c r="C148" s="15" t="s">
        <v>144</v>
      </c>
      <c r="D148" s="16">
        <v>60320730</v>
      </c>
      <c r="E148" s="17">
        <f t="shared" si="2"/>
        <v>3.6171621954997337</v>
      </c>
      <c r="F148" s="18"/>
    </row>
    <row r="149" spans="1:6" x14ac:dyDescent="0.25">
      <c r="A149" s="13"/>
      <c r="B149" s="14">
        <v>347.9</v>
      </c>
      <c r="C149" s="15" t="s">
        <v>145</v>
      </c>
      <c r="D149" s="16">
        <v>9872377</v>
      </c>
      <c r="E149" s="17">
        <f t="shared" si="2"/>
        <v>0.59200193472660356</v>
      </c>
      <c r="F149" s="18"/>
    </row>
    <row r="150" spans="1:6" x14ac:dyDescent="0.25">
      <c r="A150" s="13"/>
      <c r="B150" s="14">
        <v>348.11</v>
      </c>
      <c r="C150" s="15" t="s">
        <v>146</v>
      </c>
      <c r="D150" s="16">
        <v>2259423</v>
      </c>
      <c r="E150" s="17">
        <f t="shared" si="2"/>
        <v>0.13548740970546269</v>
      </c>
      <c r="F150" s="18"/>
    </row>
    <row r="151" spans="1:6" x14ac:dyDescent="0.25">
      <c r="A151" s="13"/>
      <c r="B151" s="14">
        <v>348.12</v>
      </c>
      <c r="C151" s="15" t="s">
        <v>147</v>
      </c>
      <c r="D151" s="16">
        <v>6641104</v>
      </c>
      <c r="E151" s="17">
        <f t="shared" si="2"/>
        <v>0.39823706253525221</v>
      </c>
      <c r="F151" s="18"/>
    </row>
    <row r="152" spans="1:6" x14ac:dyDescent="0.25">
      <c r="A152" s="13"/>
      <c r="B152" s="14">
        <v>348.13</v>
      </c>
      <c r="C152" s="15" t="s">
        <v>148</v>
      </c>
      <c r="D152" s="16">
        <v>7537264</v>
      </c>
      <c r="E152" s="17">
        <f t="shared" si="2"/>
        <v>0.45197573700286958</v>
      </c>
      <c r="F152" s="18"/>
    </row>
    <row r="153" spans="1:6" x14ac:dyDescent="0.25">
      <c r="A153" s="13"/>
      <c r="B153" s="14">
        <v>348.14</v>
      </c>
      <c r="C153" s="15" t="s">
        <v>246</v>
      </c>
      <c r="D153" s="16">
        <v>6465599</v>
      </c>
      <c r="E153" s="17">
        <f t="shared" si="2"/>
        <v>0.38771281902690641</v>
      </c>
      <c r="F153" s="18"/>
    </row>
    <row r="154" spans="1:6" x14ac:dyDescent="0.25">
      <c r="A154" s="13"/>
      <c r="B154" s="14">
        <v>348.15</v>
      </c>
      <c r="C154" s="15" t="s">
        <v>247</v>
      </c>
      <c r="D154" s="16">
        <v>1592586</v>
      </c>
      <c r="E154" s="17">
        <f t="shared" si="2"/>
        <v>9.5500201544015451E-2</v>
      </c>
      <c r="F154" s="18"/>
    </row>
    <row r="155" spans="1:6" x14ac:dyDescent="0.25">
      <c r="A155" s="13"/>
      <c r="B155" s="14">
        <v>348.21</v>
      </c>
      <c r="C155" s="15" t="s">
        <v>149</v>
      </c>
      <c r="D155" s="16">
        <v>10041835</v>
      </c>
      <c r="E155" s="17">
        <f t="shared" si="2"/>
        <v>0.60216356691051431</v>
      </c>
      <c r="F155" s="18"/>
    </row>
    <row r="156" spans="1:6" x14ac:dyDescent="0.25">
      <c r="A156" s="13"/>
      <c r="B156" s="14">
        <v>348.22</v>
      </c>
      <c r="C156" s="15" t="s">
        <v>150</v>
      </c>
      <c r="D156" s="16">
        <v>13159422</v>
      </c>
      <c r="E156" s="17">
        <f t="shared" si="2"/>
        <v>0.78911120228530884</v>
      </c>
      <c r="F156" s="18"/>
    </row>
    <row r="157" spans="1:6" x14ac:dyDescent="0.25">
      <c r="A157" s="13"/>
      <c r="B157" s="14">
        <v>348.23</v>
      </c>
      <c r="C157" s="15" t="s">
        <v>151</v>
      </c>
      <c r="D157" s="16">
        <v>2652957</v>
      </c>
      <c r="E157" s="17">
        <f t="shared" si="2"/>
        <v>0.15908586926395599</v>
      </c>
      <c r="F157" s="18"/>
    </row>
    <row r="158" spans="1:6" x14ac:dyDescent="0.25">
      <c r="A158" s="13"/>
      <c r="B158" s="14">
        <v>348.24</v>
      </c>
      <c r="C158" s="15" t="s">
        <v>248</v>
      </c>
      <c r="D158" s="16">
        <v>4802404</v>
      </c>
      <c r="E158" s="17">
        <f t="shared" si="2"/>
        <v>0.2879785141246915</v>
      </c>
      <c r="F158" s="18"/>
    </row>
    <row r="159" spans="1:6" x14ac:dyDescent="0.25">
      <c r="A159" s="13"/>
      <c r="B159" s="14">
        <v>348.25</v>
      </c>
      <c r="C159" s="15" t="s">
        <v>249</v>
      </c>
      <c r="D159" s="16">
        <v>1084582</v>
      </c>
      <c r="E159" s="17">
        <f t="shared" si="2"/>
        <v>6.5037492223974952E-2</v>
      </c>
      <c r="F159" s="18"/>
    </row>
    <row r="160" spans="1:6" x14ac:dyDescent="0.25">
      <c r="A160" s="13"/>
      <c r="B160" s="14">
        <v>348.26</v>
      </c>
      <c r="C160" s="15" t="s">
        <v>250</v>
      </c>
      <c r="D160" s="16">
        <v>90141</v>
      </c>
      <c r="E160" s="17">
        <f t="shared" si="2"/>
        <v>5.4053493295678203E-3</v>
      </c>
      <c r="F160" s="18"/>
    </row>
    <row r="161" spans="1:6" x14ac:dyDescent="0.25">
      <c r="A161" s="13"/>
      <c r="B161" s="14">
        <v>348.31</v>
      </c>
      <c r="C161" s="15" t="s">
        <v>152</v>
      </c>
      <c r="D161" s="16">
        <v>21723980</v>
      </c>
      <c r="E161" s="17">
        <f t="shared" si="2"/>
        <v>1.3026891284603537</v>
      </c>
      <c r="F161" s="18"/>
    </row>
    <row r="162" spans="1:6" x14ac:dyDescent="0.25">
      <c r="A162" s="13"/>
      <c r="B162" s="14">
        <v>348.32</v>
      </c>
      <c r="C162" s="15" t="s">
        <v>153</v>
      </c>
      <c r="D162" s="16">
        <v>5840684</v>
      </c>
      <c r="E162" s="17">
        <f t="shared" si="2"/>
        <v>0.35023948418164313</v>
      </c>
      <c r="F162" s="18"/>
    </row>
    <row r="163" spans="1:6" x14ac:dyDescent="0.25">
      <c r="A163" s="13"/>
      <c r="B163" s="14">
        <v>348.33</v>
      </c>
      <c r="C163" s="15" t="s">
        <v>154</v>
      </c>
      <c r="D163" s="16">
        <v>2470932</v>
      </c>
      <c r="E163" s="17">
        <f t="shared" si="2"/>
        <v>0.14817065075390415</v>
      </c>
      <c r="F163" s="18"/>
    </row>
    <row r="164" spans="1:6" x14ac:dyDescent="0.25">
      <c r="A164" s="13"/>
      <c r="B164" s="14">
        <v>348.34</v>
      </c>
      <c r="C164" s="15" t="s">
        <v>274</v>
      </c>
      <c r="D164" s="16">
        <v>1655</v>
      </c>
      <c r="E164" s="17">
        <f t="shared" si="2"/>
        <v>9.9242887702984684E-5</v>
      </c>
      <c r="F164" s="18"/>
    </row>
    <row r="165" spans="1:6" x14ac:dyDescent="0.25">
      <c r="A165" s="13"/>
      <c r="B165" s="14">
        <v>348.35</v>
      </c>
      <c r="C165" s="15" t="s">
        <v>275</v>
      </c>
      <c r="D165" s="16">
        <v>8927484</v>
      </c>
      <c r="E165" s="17">
        <f t="shared" si="2"/>
        <v>0.53534096198319792</v>
      </c>
      <c r="F165" s="18"/>
    </row>
    <row r="166" spans="1:6" x14ac:dyDescent="0.25">
      <c r="A166" s="13"/>
      <c r="B166" s="14">
        <v>348.36</v>
      </c>
      <c r="C166" s="15" t="s">
        <v>276</v>
      </c>
      <c r="D166" s="16">
        <v>1220797</v>
      </c>
      <c r="E166" s="17">
        <f t="shared" si="2"/>
        <v>7.3205691588604585E-2</v>
      </c>
      <c r="F166" s="18"/>
    </row>
    <row r="167" spans="1:6" x14ac:dyDescent="0.25">
      <c r="A167" s="13"/>
      <c r="B167" s="14">
        <v>348.37</v>
      </c>
      <c r="C167" s="15" t="s">
        <v>277</v>
      </c>
      <c r="D167" s="16">
        <v>399604</v>
      </c>
      <c r="E167" s="17">
        <f t="shared" si="2"/>
        <v>2.3962450089222653E-2</v>
      </c>
      <c r="F167" s="18"/>
    </row>
    <row r="168" spans="1:6" x14ac:dyDescent="0.25">
      <c r="A168" s="13"/>
      <c r="B168" s="14">
        <v>348.41</v>
      </c>
      <c r="C168" s="15" t="s">
        <v>155</v>
      </c>
      <c r="D168" s="16">
        <v>23461135</v>
      </c>
      <c r="E168" s="17">
        <f t="shared" si="2"/>
        <v>1.4068584810813074</v>
      </c>
      <c r="F168" s="18"/>
    </row>
    <row r="169" spans="1:6" x14ac:dyDescent="0.25">
      <c r="A169" s="13"/>
      <c r="B169" s="14">
        <v>348.42</v>
      </c>
      <c r="C169" s="15" t="s">
        <v>156</v>
      </c>
      <c r="D169" s="16">
        <v>15215135</v>
      </c>
      <c r="E169" s="17">
        <f t="shared" si="2"/>
        <v>0.91238304180710084</v>
      </c>
      <c r="F169" s="18"/>
    </row>
    <row r="170" spans="1:6" x14ac:dyDescent="0.25">
      <c r="A170" s="13"/>
      <c r="B170" s="14">
        <v>348.43</v>
      </c>
      <c r="C170" s="15" t="s">
        <v>157</v>
      </c>
      <c r="D170" s="16">
        <v>5703239</v>
      </c>
      <c r="E170" s="17">
        <f t="shared" si="2"/>
        <v>0.34199752726301069</v>
      </c>
      <c r="F170" s="18"/>
    </row>
    <row r="171" spans="1:6" x14ac:dyDescent="0.25">
      <c r="A171" s="13"/>
      <c r="B171" s="14">
        <v>348.44</v>
      </c>
      <c r="C171" s="15" t="s">
        <v>251</v>
      </c>
      <c r="D171" s="16">
        <v>33711</v>
      </c>
      <c r="E171" s="17">
        <f t="shared" si="2"/>
        <v>2.021496669096868E-3</v>
      </c>
      <c r="F171" s="18"/>
    </row>
    <row r="172" spans="1:6" x14ac:dyDescent="0.25">
      <c r="A172" s="13"/>
      <c r="B172" s="14">
        <v>348.45</v>
      </c>
      <c r="C172" s="15" t="s">
        <v>278</v>
      </c>
      <c r="D172" s="16">
        <v>10941661</v>
      </c>
      <c r="E172" s="17">
        <f t="shared" si="2"/>
        <v>0.65612207486835472</v>
      </c>
      <c r="F172" s="18"/>
    </row>
    <row r="173" spans="1:6" x14ac:dyDescent="0.25">
      <c r="A173" s="13"/>
      <c r="B173" s="14">
        <v>348.46</v>
      </c>
      <c r="C173" s="15" t="s">
        <v>252</v>
      </c>
      <c r="D173" s="16">
        <v>3010275</v>
      </c>
      <c r="E173" s="17">
        <f t="shared" si="2"/>
        <v>0.18051261859824907</v>
      </c>
      <c r="F173" s="18"/>
    </row>
    <row r="174" spans="1:6" x14ac:dyDescent="0.25">
      <c r="A174" s="13"/>
      <c r="B174" s="14">
        <v>348.47</v>
      </c>
      <c r="C174" s="15" t="s">
        <v>279</v>
      </c>
      <c r="D174" s="16">
        <v>133107</v>
      </c>
      <c r="E174" s="17">
        <f t="shared" si="2"/>
        <v>7.9818266184176322E-3</v>
      </c>
      <c r="F174" s="18"/>
    </row>
    <row r="175" spans="1:6" x14ac:dyDescent="0.25">
      <c r="A175" s="13"/>
      <c r="B175" s="14">
        <v>348.48</v>
      </c>
      <c r="C175" s="15" t="s">
        <v>253</v>
      </c>
      <c r="D175" s="16">
        <v>6142603</v>
      </c>
      <c r="E175" s="17">
        <f t="shared" si="2"/>
        <v>0.36834420527674733</v>
      </c>
      <c r="F175" s="18"/>
    </row>
    <row r="176" spans="1:6" x14ac:dyDescent="0.25">
      <c r="A176" s="13"/>
      <c r="B176" s="14">
        <v>348.51</v>
      </c>
      <c r="C176" s="15" t="s">
        <v>225</v>
      </c>
      <c r="D176" s="16">
        <v>4525484</v>
      </c>
      <c r="E176" s="17">
        <f t="shared" si="2"/>
        <v>0.27137287034057639</v>
      </c>
      <c r="F176" s="18"/>
    </row>
    <row r="177" spans="1:6" x14ac:dyDescent="0.25">
      <c r="A177" s="13"/>
      <c r="B177" s="14">
        <v>348.52</v>
      </c>
      <c r="C177" s="15" t="s">
        <v>226</v>
      </c>
      <c r="D177" s="16">
        <v>34450890</v>
      </c>
      <c r="E177" s="17">
        <f t="shared" si="2"/>
        <v>2.0658645362766634</v>
      </c>
      <c r="F177" s="18"/>
    </row>
    <row r="178" spans="1:6" x14ac:dyDescent="0.25">
      <c r="A178" s="13"/>
      <c r="B178" s="14">
        <v>348.53</v>
      </c>
      <c r="C178" s="15" t="s">
        <v>227</v>
      </c>
      <c r="D178" s="16">
        <v>33698812</v>
      </c>
      <c r="E178" s="17">
        <f t="shared" si="2"/>
        <v>2.0207658096918384</v>
      </c>
      <c r="F178" s="18"/>
    </row>
    <row r="179" spans="1:6" x14ac:dyDescent="0.25">
      <c r="A179" s="13"/>
      <c r="B179" s="14">
        <v>348.54</v>
      </c>
      <c r="C179" s="15" t="s">
        <v>254</v>
      </c>
      <c r="D179" s="16">
        <v>5542849</v>
      </c>
      <c r="E179" s="17">
        <f t="shared" si="2"/>
        <v>0.33237966215202475</v>
      </c>
      <c r="F179" s="18"/>
    </row>
    <row r="180" spans="1:6" x14ac:dyDescent="0.25">
      <c r="A180" s="13"/>
      <c r="B180" s="14">
        <v>348.55</v>
      </c>
      <c r="C180" s="15" t="s">
        <v>255</v>
      </c>
      <c r="D180" s="16">
        <v>1473589</v>
      </c>
      <c r="E180" s="17">
        <f t="shared" si="2"/>
        <v>8.8364488004443201E-2</v>
      </c>
      <c r="F180" s="18"/>
    </row>
    <row r="181" spans="1:6" x14ac:dyDescent="0.25">
      <c r="A181" s="13"/>
      <c r="B181" s="14">
        <v>348.62</v>
      </c>
      <c r="C181" s="15" t="s">
        <v>159</v>
      </c>
      <c r="D181" s="16">
        <v>678853</v>
      </c>
      <c r="E181" s="17">
        <f t="shared" si="2"/>
        <v>4.0707753502014658E-2</v>
      </c>
      <c r="F181" s="18"/>
    </row>
    <row r="182" spans="1:6" x14ac:dyDescent="0.25">
      <c r="A182" s="13"/>
      <c r="B182" s="14">
        <v>348.65</v>
      </c>
      <c r="C182" s="15" t="s">
        <v>256</v>
      </c>
      <c r="D182" s="16">
        <v>867541</v>
      </c>
      <c r="E182" s="17">
        <f t="shared" si="2"/>
        <v>5.202252207899398E-2</v>
      </c>
      <c r="F182" s="18"/>
    </row>
    <row r="183" spans="1:6" x14ac:dyDescent="0.25">
      <c r="A183" s="13"/>
      <c r="B183" s="14">
        <v>348.66</v>
      </c>
      <c r="C183" s="15" t="s">
        <v>257</v>
      </c>
      <c r="D183" s="16">
        <v>3527216</v>
      </c>
      <c r="E183" s="17">
        <f t="shared" si="2"/>
        <v>0.21151123951188569</v>
      </c>
      <c r="F183" s="18"/>
    </row>
    <row r="184" spans="1:6" x14ac:dyDescent="0.25">
      <c r="A184" s="13"/>
      <c r="B184" s="14">
        <v>348.67</v>
      </c>
      <c r="C184" s="15" t="s">
        <v>258</v>
      </c>
      <c r="D184" s="16">
        <v>2404448</v>
      </c>
      <c r="E184" s="17">
        <f t="shared" si="2"/>
        <v>0.14418390504632395</v>
      </c>
      <c r="F184" s="18"/>
    </row>
    <row r="185" spans="1:6" x14ac:dyDescent="0.25">
      <c r="A185" s="13"/>
      <c r="B185" s="14">
        <v>348.68</v>
      </c>
      <c r="C185" s="15" t="s">
        <v>160</v>
      </c>
      <c r="D185" s="16">
        <v>9070966</v>
      </c>
      <c r="E185" s="17">
        <f t="shared" si="2"/>
        <v>0.54394493057135485</v>
      </c>
      <c r="F185" s="18"/>
    </row>
    <row r="186" spans="1:6" x14ac:dyDescent="0.25">
      <c r="A186" s="13"/>
      <c r="B186" s="14">
        <v>348.69</v>
      </c>
      <c r="C186" s="15" t="s">
        <v>268</v>
      </c>
      <c r="D186" s="16">
        <v>272580</v>
      </c>
      <c r="E186" s="17">
        <f t="shared" si="2"/>
        <v>1.6345393552918166E-2</v>
      </c>
      <c r="F186" s="18"/>
    </row>
    <row r="187" spans="1:6" x14ac:dyDescent="0.25">
      <c r="A187" s="13"/>
      <c r="B187" s="14">
        <v>348.71</v>
      </c>
      <c r="C187" s="15" t="s">
        <v>161</v>
      </c>
      <c r="D187" s="16">
        <v>5724757</v>
      </c>
      <c r="E187" s="17">
        <f t="shared" si="2"/>
        <v>0.34328786469962264</v>
      </c>
      <c r="F187" s="18"/>
    </row>
    <row r="188" spans="1:6" x14ac:dyDescent="0.25">
      <c r="A188" s="13"/>
      <c r="B188" s="14">
        <v>348.72</v>
      </c>
      <c r="C188" s="15" t="s">
        <v>162</v>
      </c>
      <c r="D188" s="16">
        <v>2704273</v>
      </c>
      <c r="E188" s="17">
        <f t="shared" si="2"/>
        <v>0.16216305840315015</v>
      </c>
      <c r="F188" s="18"/>
    </row>
    <row r="189" spans="1:6" x14ac:dyDescent="0.25">
      <c r="A189" s="13"/>
      <c r="B189" s="14">
        <v>348.73</v>
      </c>
      <c r="C189" s="15" t="s">
        <v>163</v>
      </c>
      <c r="D189" s="16">
        <v>223502</v>
      </c>
      <c r="E189" s="17">
        <f t="shared" si="2"/>
        <v>1.3402407182714491E-2</v>
      </c>
      <c r="F189" s="18"/>
    </row>
    <row r="190" spans="1:6" x14ac:dyDescent="0.25">
      <c r="A190" s="13"/>
      <c r="B190" s="14">
        <v>348.75</v>
      </c>
      <c r="C190" s="15" t="s">
        <v>280</v>
      </c>
      <c r="D190" s="16">
        <v>1421244</v>
      </c>
      <c r="E190" s="17">
        <f t="shared" si="2"/>
        <v>8.5225594374949101E-2</v>
      </c>
      <c r="F190" s="18"/>
    </row>
    <row r="191" spans="1:6" x14ac:dyDescent="0.25">
      <c r="A191" s="13"/>
      <c r="B191" s="14">
        <v>348.76</v>
      </c>
      <c r="C191" s="15" t="s">
        <v>281</v>
      </c>
      <c r="D191" s="16">
        <v>343302</v>
      </c>
      <c r="E191" s="17">
        <f t="shared" si="2"/>
        <v>2.058627301160728E-2</v>
      </c>
      <c r="F191" s="18"/>
    </row>
    <row r="192" spans="1:6" x14ac:dyDescent="0.25">
      <c r="A192" s="13"/>
      <c r="B192" s="14">
        <v>348.77</v>
      </c>
      <c r="C192" s="15" t="s">
        <v>282</v>
      </c>
      <c r="D192" s="16">
        <v>60755</v>
      </c>
      <c r="E192" s="17">
        <f t="shared" si="2"/>
        <v>3.6432034093020148E-3</v>
      </c>
      <c r="F192" s="18"/>
    </row>
    <row r="193" spans="1:6" x14ac:dyDescent="0.25">
      <c r="A193" s="13"/>
      <c r="B193" s="14">
        <v>348.8</v>
      </c>
      <c r="C193" s="15" t="s">
        <v>167</v>
      </c>
      <c r="D193" s="16">
        <v>217818</v>
      </c>
      <c r="E193" s="17">
        <f t="shared" si="2"/>
        <v>1.3061563331533969E-2</v>
      </c>
      <c r="F193" s="18"/>
    </row>
    <row r="194" spans="1:6" x14ac:dyDescent="0.25">
      <c r="A194" s="13"/>
      <c r="B194" s="14">
        <v>348.92099999999999</v>
      </c>
      <c r="C194" s="15" t="s">
        <v>168</v>
      </c>
      <c r="D194" s="16">
        <v>50792</v>
      </c>
      <c r="E194" s="17">
        <f t="shared" si="2"/>
        <v>3.0457672218791531E-3</v>
      </c>
      <c r="F194" s="18"/>
    </row>
    <row r="195" spans="1:6" x14ac:dyDescent="0.25">
      <c r="A195" s="13"/>
      <c r="B195" s="14">
        <v>348.92200000000003</v>
      </c>
      <c r="C195" s="15" t="s">
        <v>169</v>
      </c>
      <c r="D195" s="16">
        <v>50442</v>
      </c>
      <c r="E195" s="17">
        <f t="shared" si="2"/>
        <v>3.0247793000084313E-3</v>
      </c>
      <c r="F195" s="18"/>
    </row>
    <row r="196" spans="1:6" x14ac:dyDescent="0.25">
      <c r="A196" s="13"/>
      <c r="B196" s="14">
        <v>348.923</v>
      </c>
      <c r="C196" s="15" t="s">
        <v>170</v>
      </c>
      <c r="D196" s="16">
        <v>76316</v>
      </c>
      <c r="E196" s="17">
        <f t="shared" ref="E196:E254" si="3">(D196/E$256)</f>
        <v>4.5763264156743078E-3</v>
      </c>
      <c r="F196" s="18"/>
    </row>
    <row r="197" spans="1:6" x14ac:dyDescent="0.25">
      <c r="A197" s="13"/>
      <c r="B197" s="14">
        <v>348.92399999999998</v>
      </c>
      <c r="C197" s="15" t="s">
        <v>171</v>
      </c>
      <c r="D197" s="16">
        <v>112939</v>
      </c>
      <c r="E197" s="17">
        <f t="shared" si="3"/>
        <v>6.7724425947355811E-3</v>
      </c>
      <c r="F197" s="18"/>
    </row>
    <row r="198" spans="1:6" x14ac:dyDescent="0.25">
      <c r="A198" s="13"/>
      <c r="B198" s="14">
        <v>348.93</v>
      </c>
      <c r="C198" s="15" t="s">
        <v>172</v>
      </c>
      <c r="D198" s="16">
        <v>1402844</v>
      </c>
      <c r="E198" s="17">
        <f t="shared" si="3"/>
        <v>8.4122229339459731E-2</v>
      </c>
      <c r="F198" s="18"/>
    </row>
    <row r="199" spans="1:6" x14ac:dyDescent="0.25">
      <c r="A199" s="13"/>
      <c r="B199" s="14">
        <v>349</v>
      </c>
      <c r="C199" s="15" t="s">
        <v>173</v>
      </c>
      <c r="D199" s="16">
        <v>118015731</v>
      </c>
      <c r="E199" s="17">
        <f t="shared" si="3"/>
        <v>7.0768712621260716</v>
      </c>
      <c r="F199" s="18"/>
    </row>
    <row r="200" spans="1:6" ht="15.75" x14ac:dyDescent="0.25">
      <c r="A200" s="19" t="s">
        <v>174</v>
      </c>
      <c r="B200" s="20"/>
      <c r="C200" s="21"/>
      <c r="D200" s="22">
        <f>SUM(D201:D210)</f>
        <v>188306872</v>
      </c>
      <c r="E200" s="23">
        <f t="shared" si="3"/>
        <v>11.291914049302907</v>
      </c>
      <c r="F200" s="24"/>
    </row>
    <row r="201" spans="1:6" x14ac:dyDescent="0.25">
      <c r="A201" s="13"/>
      <c r="B201" s="14">
        <v>351</v>
      </c>
      <c r="C201" s="15" t="s">
        <v>259</v>
      </c>
      <c r="D201" s="16">
        <v>74835276</v>
      </c>
      <c r="E201" s="17">
        <f t="shared" si="3"/>
        <v>4.4875340738911573</v>
      </c>
      <c r="F201" s="18"/>
    </row>
    <row r="202" spans="1:6" x14ac:dyDescent="0.25">
      <c r="A202" s="13"/>
      <c r="B202" s="14">
        <v>351.1</v>
      </c>
      <c r="C202" s="15" t="s">
        <v>175</v>
      </c>
      <c r="D202" s="16">
        <v>12889791</v>
      </c>
      <c r="E202" s="17">
        <f t="shared" si="3"/>
        <v>0.77294264696552428</v>
      </c>
      <c r="F202" s="18"/>
    </row>
    <row r="203" spans="1:6" x14ac:dyDescent="0.25">
      <c r="A203" s="13"/>
      <c r="B203" s="14">
        <v>351.3</v>
      </c>
      <c r="C203" s="15" t="s">
        <v>177</v>
      </c>
      <c r="D203" s="16">
        <v>394867</v>
      </c>
      <c r="E203" s="17">
        <f t="shared" si="3"/>
        <v>2.36783935580752E-2</v>
      </c>
      <c r="F203" s="18"/>
    </row>
    <row r="204" spans="1:6" x14ac:dyDescent="0.25">
      <c r="A204" s="13"/>
      <c r="B204" s="14">
        <v>351.4</v>
      </c>
      <c r="C204" s="15" t="s">
        <v>178</v>
      </c>
      <c r="D204" s="16">
        <v>403189</v>
      </c>
      <c r="E204" s="17">
        <f t="shared" si="3"/>
        <v>2.4177426374669905E-2</v>
      </c>
      <c r="F204" s="18"/>
    </row>
    <row r="205" spans="1:6" x14ac:dyDescent="0.25">
      <c r="A205" s="13"/>
      <c r="B205" s="14">
        <v>351.5</v>
      </c>
      <c r="C205" s="15" t="s">
        <v>179</v>
      </c>
      <c r="D205" s="16">
        <v>3906049</v>
      </c>
      <c r="E205" s="17">
        <f t="shared" si="3"/>
        <v>0.23422814638631761</v>
      </c>
      <c r="F205" s="18"/>
    </row>
    <row r="206" spans="1:6" x14ac:dyDescent="0.25">
      <c r="A206" s="13"/>
      <c r="B206" s="14">
        <v>351.6</v>
      </c>
      <c r="C206" s="15" t="s">
        <v>180</v>
      </c>
      <c r="D206" s="16">
        <v>269366</v>
      </c>
      <c r="E206" s="17">
        <f t="shared" si="3"/>
        <v>1.6152664464653882E-2</v>
      </c>
      <c r="F206" s="18"/>
    </row>
    <row r="207" spans="1:6" x14ac:dyDescent="0.25">
      <c r="A207" s="13"/>
      <c r="B207" s="14">
        <v>352</v>
      </c>
      <c r="C207" s="15" t="s">
        <v>181</v>
      </c>
      <c r="D207" s="16">
        <v>5471005</v>
      </c>
      <c r="E207" s="17">
        <f t="shared" si="3"/>
        <v>0.32807150141236718</v>
      </c>
      <c r="F207" s="18"/>
    </row>
    <row r="208" spans="1:6" x14ac:dyDescent="0.25">
      <c r="A208" s="13"/>
      <c r="B208" s="14">
        <v>353</v>
      </c>
      <c r="C208" s="15" t="s">
        <v>182</v>
      </c>
      <c r="D208" s="16">
        <v>1678654</v>
      </c>
      <c r="E208" s="17">
        <f t="shared" si="3"/>
        <v>0.10066131142849913</v>
      </c>
      <c r="F208" s="18"/>
    </row>
    <row r="209" spans="1:6" x14ac:dyDescent="0.25">
      <c r="A209" s="13"/>
      <c r="B209" s="14">
        <v>354</v>
      </c>
      <c r="C209" s="15" t="s">
        <v>183</v>
      </c>
      <c r="D209" s="16">
        <v>21360303</v>
      </c>
      <c r="E209" s="17">
        <f t="shared" si="3"/>
        <v>1.2808810585684149</v>
      </c>
      <c r="F209" s="18"/>
    </row>
    <row r="210" spans="1:6" x14ac:dyDescent="0.25">
      <c r="A210" s="13"/>
      <c r="B210" s="14">
        <v>359</v>
      </c>
      <c r="C210" s="15" t="s">
        <v>184</v>
      </c>
      <c r="D210" s="16">
        <v>67098372</v>
      </c>
      <c r="E210" s="17">
        <f t="shared" si="3"/>
        <v>4.0235868262532275</v>
      </c>
      <c r="F210" s="18"/>
    </row>
    <row r="211" spans="1:6" ht="15.75" x14ac:dyDescent="0.25">
      <c r="A211" s="19" t="s">
        <v>185</v>
      </c>
      <c r="B211" s="20"/>
      <c r="C211" s="21"/>
      <c r="D211" s="22">
        <f>SUM(D212:D232)</f>
        <v>2061978747</v>
      </c>
      <c r="E211" s="23">
        <f t="shared" si="3"/>
        <v>123.64756811749974</v>
      </c>
      <c r="F211" s="24"/>
    </row>
    <row r="212" spans="1:6" x14ac:dyDescent="0.25">
      <c r="A212" s="13"/>
      <c r="B212" s="14">
        <v>361.1</v>
      </c>
      <c r="C212" s="15" t="s">
        <v>186</v>
      </c>
      <c r="D212" s="16">
        <v>352645254</v>
      </c>
      <c r="E212" s="17">
        <f t="shared" si="3"/>
        <v>21.146545825808165</v>
      </c>
      <c r="F212" s="18"/>
    </row>
    <row r="213" spans="1:6" x14ac:dyDescent="0.25">
      <c r="A213" s="13"/>
      <c r="B213" s="14">
        <v>361.2</v>
      </c>
      <c r="C213" s="15" t="s">
        <v>187</v>
      </c>
      <c r="D213" s="16">
        <v>2723833</v>
      </c>
      <c r="E213" s="17">
        <f t="shared" si="3"/>
        <v>0.16333598340826821</v>
      </c>
      <c r="F213" s="18"/>
    </row>
    <row r="214" spans="1:6" x14ac:dyDescent="0.25">
      <c r="A214" s="13"/>
      <c r="B214" s="14">
        <v>361.3</v>
      </c>
      <c r="C214" s="15" t="s">
        <v>188</v>
      </c>
      <c r="D214" s="16">
        <v>-30919511</v>
      </c>
      <c r="E214" s="17">
        <f t="shared" si="3"/>
        <v>-1.8541036604254983</v>
      </c>
      <c r="F214" s="18"/>
    </row>
    <row r="215" spans="1:6" x14ac:dyDescent="0.25">
      <c r="A215" s="13"/>
      <c r="B215" s="14">
        <v>362</v>
      </c>
      <c r="C215" s="15" t="s">
        <v>190</v>
      </c>
      <c r="D215" s="16">
        <v>49908904</v>
      </c>
      <c r="E215" s="17">
        <f t="shared" si="3"/>
        <v>2.9928119365867332</v>
      </c>
      <c r="F215" s="18"/>
    </row>
    <row r="216" spans="1:6" x14ac:dyDescent="0.25">
      <c r="A216" s="13"/>
      <c r="B216" s="14">
        <v>363.1</v>
      </c>
      <c r="C216" s="15" t="s">
        <v>242</v>
      </c>
      <c r="D216" s="16">
        <v>369533612</v>
      </c>
      <c r="E216" s="17">
        <f t="shared" si="3"/>
        <v>22.15926450646182</v>
      </c>
      <c r="F216" s="18"/>
    </row>
    <row r="217" spans="1:6" x14ac:dyDescent="0.25">
      <c r="A217" s="13"/>
      <c r="B217" s="14">
        <v>363.22</v>
      </c>
      <c r="C217" s="15" t="s">
        <v>229</v>
      </c>
      <c r="D217" s="16">
        <v>39455927</v>
      </c>
      <c r="E217" s="17">
        <f t="shared" si="3"/>
        <v>2.3659940377511548</v>
      </c>
      <c r="F217" s="18"/>
    </row>
    <row r="218" spans="1:6" x14ac:dyDescent="0.25">
      <c r="A218" s="13"/>
      <c r="B218" s="14">
        <v>363.23</v>
      </c>
      <c r="C218" s="15" t="s">
        <v>230</v>
      </c>
      <c r="D218" s="16">
        <v>91745499</v>
      </c>
      <c r="E218" s="17">
        <f t="shared" si="3"/>
        <v>5.5015639000068237</v>
      </c>
      <c r="F218" s="18"/>
    </row>
    <row r="219" spans="1:6" x14ac:dyDescent="0.25">
      <c r="A219" s="13"/>
      <c r="B219" s="14">
        <v>363.24</v>
      </c>
      <c r="C219" s="15" t="s">
        <v>231</v>
      </c>
      <c r="D219" s="16">
        <v>294796387</v>
      </c>
      <c r="E219" s="17">
        <f t="shared" si="3"/>
        <v>17.677610108934509</v>
      </c>
      <c r="F219" s="18"/>
    </row>
    <row r="220" spans="1:6" x14ac:dyDescent="0.25">
      <c r="A220" s="13"/>
      <c r="B220" s="14">
        <v>363.25</v>
      </c>
      <c r="C220" s="15" t="s">
        <v>232</v>
      </c>
      <c r="D220" s="16">
        <v>2260009</v>
      </c>
      <c r="E220" s="17">
        <f t="shared" si="3"/>
        <v>0.1355225494832234</v>
      </c>
      <c r="F220" s="18"/>
    </row>
    <row r="221" spans="1:6" x14ac:dyDescent="0.25">
      <c r="A221" s="13"/>
      <c r="B221" s="14">
        <v>363.26</v>
      </c>
      <c r="C221" s="15" t="s">
        <v>233</v>
      </c>
      <c r="D221" s="16">
        <v>39180613</v>
      </c>
      <c r="E221" s="17">
        <f t="shared" si="3"/>
        <v>2.3494846985456808</v>
      </c>
      <c r="F221" s="18"/>
    </row>
    <row r="222" spans="1:6" x14ac:dyDescent="0.25">
      <c r="A222" s="13"/>
      <c r="B222" s="14">
        <v>363.27</v>
      </c>
      <c r="C222" s="15" t="s">
        <v>234</v>
      </c>
      <c r="D222" s="16">
        <v>58943377</v>
      </c>
      <c r="E222" s="17">
        <f t="shared" si="3"/>
        <v>3.5345685464928644</v>
      </c>
      <c r="F222" s="18"/>
    </row>
    <row r="223" spans="1:6" x14ac:dyDescent="0.25">
      <c r="A223" s="13"/>
      <c r="B223" s="14">
        <v>363.29</v>
      </c>
      <c r="C223" s="15" t="s">
        <v>235</v>
      </c>
      <c r="D223" s="16">
        <v>34114977</v>
      </c>
      <c r="E223" s="17">
        <f t="shared" si="3"/>
        <v>2.0457213482784926</v>
      </c>
      <c r="F223" s="18"/>
    </row>
    <row r="224" spans="1:6" x14ac:dyDescent="0.25">
      <c r="A224" s="13"/>
      <c r="B224" s="14">
        <v>364</v>
      </c>
      <c r="C224" s="15" t="s">
        <v>191</v>
      </c>
      <c r="D224" s="16">
        <v>45418048</v>
      </c>
      <c r="E224" s="17">
        <f t="shared" si="3"/>
        <v>2.7235155512705549</v>
      </c>
      <c r="F224" s="18"/>
    </row>
    <row r="225" spans="1:6" x14ac:dyDescent="0.25">
      <c r="A225" s="13"/>
      <c r="B225" s="14">
        <v>365</v>
      </c>
      <c r="C225" s="15" t="s">
        <v>192</v>
      </c>
      <c r="D225" s="16">
        <v>7211727</v>
      </c>
      <c r="E225" s="17">
        <f t="shared" si="3"/>
        <v>0.43245475093992908</v>
      </c>
      <c r="F225" s="18"/>
    </row>
    <row r="226" spans="1:6" x14ac:dyDescent="0.25">
      <c r="A226" s="13"/>
      <c r="B226" s="14">
        <v>366</v>
      </c>
      <c r="C226" s="15" t="s">
        <v>193</v>
      </c>
      <c r="D226" s="16">
        <v>142541261</v>
      </c>
      <c r="E226" s="17">
        <f t="shared" si="3"/>
        <v>8.5475567120633418</v>
      </c>
      <c r="F226" s="18"/>
    </row>
    <row r="227" spans="1:6" x14ac:dyDescent="0.25">
      <c r="A227" s="13"/>
      <c r="B227" s="14">
        <v>367</v>
      </c>
      <c r="C227" s="15" t="s">
        <v>261</v>
      </c>
      <c r="D227" s="16">
        <v>-1317135</v>
      </c>
      <c r="E227" s="17">
        <f t="shared" si="3"/>
        <v>-7.8982647066266301E-2</v>
      </c>
      <c r="F227" s="18"/>
    </row>
    <row r="228" spans="1:6" x14ac:dyDescent="0.25">
      <c r="A228" s="13"/>
      <c r="B228" s="14">
        <v>368</v>
      </c>
      <c r="C228" s="15" t="s">
        <v>194</v>
      </c>
      <c r="D228" s="16">
        <v>24100840</v>
      </c>
      <c r="E228" s="17">
        <f t="shared" si="3"/>
        <v>1.4452187055393362</v>
      </c>
      <c r="F228" s="18"/>
    </row>
    <row r="229" spans="1:6" x14ac:dyDescent="0.25">
      <c r="A229" s="13"/>
      <c r="B229" s="14">
        <v>369</v>
      </c>
      <c r="C229" s="15" t="s">
        <v>262</v>
      </c>
      <c r="D229" s="16">
        <v>87276314</v>
      </c>
      <c r="E229" s="17">
        <f t="shared" si="3"/>
        <v>5.2335670268473899</v>
      </c>
      <c r="F229" s="18"/>
    </row>
    <row r="230" spans="1:6" x14ac:dyDescent="0.25">
      <c r="A230" s="13"/>
      <c r="B230" s="14">
        <v>369.3</v>
      </c>
      <c r="C230" s="15" t="s">
        <v>195</v>
      </c>
      <c r="D230" s="16">
        <v>17131554</v>
      </c>
      <c r="E230" s="17">
        <f t="shared" si="3"/>
        <v>1.0273020482172919</v>
      </c>
      <c r="F230" s="18"/>
    </row>
    <row r="231" spans="1:6" x14ac:dyDescent="0.25">
      <c r="A231" s="13"/>
      <c r="B231" s="14">
        <v>369.7</v>
      </c>
      <c r="C231" s="15" t="s">
        <v>196</v>
      </c>
      <c r="D231" s="16">
        <v>40780</v>
      </c>
      <c r="E231" s="17">
        <f t="shared" si="3"/>
        <v>2.4453927253943902E-3</v>
      </c>
      <c r="F231" s="18"/>
    </row>
    <row r="232" spans="1:6" x14ac:dyDescent="0.25">
      <c r="A232" s="13"/>
      <c r="B232" s="14">
        <v>369.9</v>
      </c>
      <c r="C232" s="15" t="s">
        <v>197</v>
      </c>
      <c r="D232" s="16">
        <v>435186477</v>
      </c>
      <c r="E232" s="17">
        <f t="shared" si="3"/>
        <v>26.096170795630531</v>
      </c>
      <c r="F232" s="18"/>
    </row>
    <row r="233" spans="1:6" ht="15.75" x14ac:dyDescent="0.25">
      <c r="A233" s="19" t="s">
        <v>198</v>
      </c>
      <c r="B233" s="20"/>
      <c r="C233" s="21"/>
      <c r="D233" s="22">
        <f>SUM(D234:D253)</f>
        <v>8346047165</v>
      </c>
      <c r="E233" s="23">
        <f t="shared" si="3"/>
        <v>500.4748166525128</v>
      </c>
      <c r="F233" s="18"/>
    </row>
    <row r="234" spans="1:6" x14ac:dyDescent="0.25">
      <c r="A234" s="13"/>
      <c r="B234" s="14">
        <v>381</v>
      </c>
      <c r="C234" s="15" t="s">
        <v>199</v>
      </c>
      <c r="D234" s="16">
        <v>5566075734</v>
      </c>
      <c r="E234" s="17">
        <f t="shared" si="3"/>
        <v>333.77246466203627</v>
      </c>
      <c r="F234" s="18"/>
    </row>
    <row r="235" spans="1:6" x14ac:dyDescent="0.25">
      <c r="A235" s="13"/>
      <c r="B235" s="14">
        <v>382</v>
      </c>
      <c r="C235" s="15" t="s">
        <v>263</v>
      </c>
      <c r="D235" s="16">
        <v>3845490</v>
      </c>
      <c r="E235" s="17">
        <f t="shared" si="3"/>
        <v>0.2305966962132632</v>
      </c>
      <c r="F235" s="18"/>
    </row>
    <row r="236" spans="1:6" x14ac:dyDescent="0.25">
      <c r="A236" s="13"/>
      <c r="B236" s="14">
        <v>383</v>
      </c>
      <c r="C236" s="15" t="s">
        <v>200</v>
      </c>
      <c r="D236" s="16">
        <v>36189454</v>
      </c>
      <c r="E236" s="17">
        <f t="shared" si="3"/>
        <v>2.1701183802745194</v>
      </c>
      <c r="F236" s="18"/>
    </row>
    <row r="237" spans="1:6" x14ac:dyDescent="0.25">
      <c r="A237" s="13"/>
      <c r="B237" s="14">
        <v>384</v>
      </c>
      <c r="C237" s="15" t="s">
        <v>201</v>
      </c>
      <c r="D237" s="16">
        <v>1540686381</v>
      </c>
      <c r="E237" s="17">
        <f t="shared" si="3"/>
        <v>92.388015404894787</v>
      </c>
      <c r="F237" s="18"/>
    </row>
    <row r="238" spans="1:6" x14ac:dyDescent="0.25">
      <c r="A238" s="13"/>
      <c r="B238" s="14">
        <v>385</v>
      </c>
      <c r="C238" s="15" t="s">
        <v>202</v>
      </c>
      <c r="D238" s="16">
        <v>331250365</v>
      </c>
      <c r="E238" s="17">
        <f t="shared" si="3"/>
        <v>19.863590800765976</v>
      </c>
      <c r="F238" s="18"/>
    </row>
    <row r="239" spans="1:6" x14ac:dyDescent="0.25">
      <c r="A239" s="13"/>
      <c r="B239" s="14">
        <v>386.1</v>
      </c>
      <c r="C239" s="15" t="s">
        <v>218</v>
      </c>
      <c r="D239" s="16">
        <v>86329036</v>
      </c>
      <c r="E239" s="17">
        <f t="shared" si="3"/>
        <v>5.1767630364078077</v>
      </c>
      <c r="F239" s="18"/>
    </row>
    <row r="240" spans="1:6" x14ac:dyDescent="0.25">
      <c r="A240" s="13"/>
      <c r="B240" s="14">
        <v>386.2</v>
      </c>
      <c r="C240" s="15" t="s">
        <v>219</v>
      </c>
      <c r="D240" s="16">
        <v>31339677</v>
      </c>
      <c r="E240" s="17">
        <f t="shared" si="3"/>
        <v>1.8792991209418803</v>
      </c>
      <c r="F240" s="18"/>
    </row>
    <row r="241" spans="1:18" x14ac:dyDescent="0.25">
      <c r="A241" s="13"/>
      <c r="B241" s="14">
        <v>386.4</v>
      </c>
      <c r="C241" s="15" t="s">
        <v>220</v>
      </c>
      <c r="D241" s="16">
        <v>47910397</v>
      </c>
      <c r="E241" s="17">
        <f t="shared" si="3"/>
        <v>2.8729704829464739</v>
      </c>
      <c r="F241" s="18"/>
    </row>
    <row r="242" spans="1:18" x14ac:dyDescent="0.25">
      <c r="A242" s="13"/>
      <c r="B242" s="14">
        <v>386.6</v>
      </c>
      <c r="C242" s="15" t="s">
        <v>221</v>
      </c>
      <c r="D242" s="16">
        <v>8630095</v>
      </c>
      <c r="E242" s="17">
        <f t="shared" si="3"/>
        <v>0.51750788456259189</v>
      </c>
      <c r="F242" s="18"/>
    </row>
    <row r="243" spans="1:18" x14ac:dyDescent="0.25">
      <c r="A243" s="13"/>
      <c r="B243" s="14">
        <v>386.7</v>
      </c>
      <c r="C243" s="15" t="s">
        <v>222</v>
      </c>
      <c r="D243" s="16">
        <v>26224840</v>
      </c>
      <c r="E243" s="17">
        <f t="shared" si="3"/>
        <v>1.5725854085490882</v>
      </c>
      <c r="F243" s="18"/>
    </row>
    <row r="244" spans="1:18" x14ac:dyDescent="0.25">
      <c r="A244" s="13"/>
      <c r="B244" s="14">
        <v>386.8</v>
      </c>
      <c r="C244" s="15" t="s">
        <v>223</v>
      </c>
      <c r="D244" s="16">
        <v>3020592</v>
      </c>
      <c r="E244" s="17">
        <f t="shared" si="3"/>
        <v>0.18113128256950689</v>
      </c>
      <c r="F244" s="18"/>
    </row>
    <row r="245" spans="1:18" x14ac:dyDescent="0.25">
      <c r="A245" s="13"/>
      <c r="B245" s="14">
        <v>389.1</v>
      </c>
      <c r="C245" s="15" t="s">
        <v>203</v>
      </c>
      <c r="D245" s="16">
        <v>51534949</v>
      </c>
      <c r="E245" s="17">
        <f t="shared" si="3"/>
        <v>3.0903185234960984</v>
      </c>
      <c r="F245" s="18"/>
    </row>
    <row r="246" spans="1:18" x14ac:dyDescent="0.25">
      <c r="A246" s="13"/>
      <c r="B246" s="14">
        <v>389.2</v>
      </c>
      <c r="C246" s="15" t="s">
        <v>204</v>
      </c>
      <c r="D246" s="16">
        <v>3566400</v>
      </c>
      <c r="E246" s="17">
        <f t="shared" si="3"/>
        <v>0.21386092731354961</v>
      </c>
      <c r="F246" s="18"/>
    </row>
    <row r="247" spans="1:18" x14ac:dyDescent="0.25">
      <c r="A247" s="13"/>
      <c r="B247" s="14">
        <v>389.3</v>
      </c>
      <c r="C247" s="15" t="s">
        <v>205</v>
      </c>
      <c r="D247" s="16">
        <v>7810686</v>
      </c>
      <c r="E247" s="17">
        <f t="shared" si="3"/>
        <v>0.46837162149925959</v>
      </c>
      <c r="F247" s="18"/>
    </row>
    <row r="248" spans="1:18" x14ac:dyDescent="0.25">
      <c r="A248" s="13"/>
      <c r="B248" s="14">
        <v>389.4</v>
      </c>
      <c r="C248" s="15" t="s">
        <v>206</v>
      </c>
      <c r="D248" s="16">
        <v>138503735</v>
      </c>
      <c r="E248" s="17">
        <f t="shared" si="3"/>
        <v>8.3054444828090332</v>
      </c>
      <c r="F248" s="18"/>
    </row>
    <row r="249" spans="1:18" x14ac:dyDescent="0.25">
      <c r="A249" s="13"/>
      <c r="B249" s="14">
        <v>389.5</v>
      </c>
      <c r="C249" s="15" t="s">
        <v>207</v>
      </c>
      <c r="D249" s="16">
        <v>66751983</v>
      </c>
      <c r="E249" s="17">
        <f t="shared" si="3"/>
        <v>4.0028154397707212</v>
      </c>
      <c r="F249" s="18"/>
    </row>
    <row r="250" spans="1:18" x14ac:dyDescent="0.25">
      <c r="A250" s="13"/>
      <c r="B250" s="14">
        <v>389.6</v>
      </c>
      <c r="C250" s="15" t="s">
        <v>208</v>
      </c>
      <c r="D250" s="16">
        <v>45571977</v>
      </c>
      <c r="E250" s="17">
        <f t="shared" si="3"/>
        <v>2.7327459793438074</v>
      </c>
      <c r="F250" s="18"/>
    </row>
    <row r="251" spans="1:18" x14ac:dyDescent="0.25">
      <c r="A251" s="13"/>
      <c r="B251" s="14">
        <v>389.7</v>
      </c>
      <c r="C251" s="15" t="s">
        <v>209</v>
      </c>
      <c r="D251" s="16">
        <v>119246656</v>
      </c>
      <c r="E251" s="17">
        <f t="shared" si="3"/>
        <v>7.1506842842081237</v>
      </c>
      <c r="F251" s="18"/>
    </row>
    <row r="252" spans="1:18" x14ac:dyDescent="0.25">
      <c r="A252" s="13"/>
      <c r="B252" s="14">
        <v>389.8</v>
      </c>
      <c r="C252" s="15" t="s">
        <v>210</v>
      </c>
      <c r="D252" s="16">
        <v>101507933</v>
      </c>
      <c r="E252" s="17">
        <f t="shared" si="3"/>
        <v>6.086973048749905</v>
      </c>
      <c r="F252" s="18"/>
    </row>
    <row r="253" spans="1:18" ht="15.75" thickBot="1" x14ac:dyDescent="0.3">
      <c r="A253" s="13"/>
      <c r="B253" s="14">
        <v>389.9</v>
      </c>
      <c r="C253" s="15" t="s">
        <v>211</v>
      </c>
      <c r="D253" s="16">
        <v>130050785</v>
      </c>
      <c r="E253" s="17">
        <f t="shared" si="3"/>
        <v>7.7985591851601237</v>
      </c>
      <c r="F253" s="18"/>
    </row>
    <row r="254" spans="1:18" ht="16.5" thickBot="1" x14ac:dyDescent="0.3">
      <c r="A254" s="25" t="s">
        <v>212</v>
      </c>
      <c r="B254" s="26"/>
      <c r="C254" s="27"/>
      <c r="D254" s="28">
        <f>SUM(D4,D30,D34,D103,D200,D211,D233)</f>
        <v>32288067220</v>
      </c>
      <c r="E254" s="29">
        <f t="shared" si="3"/>
        <v>1936.169806199928</v>
      </c>
      <c r="F254" s="11"/>
      <c r="G254" s="30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</row>
    <row r="255" spans="1:18" x14ac:dyDescent="0.25">
      <c r="A255" s="32"/>
      <c r="B255" s="33"/>
      <c r="C255" s="33"/>
      <c r="D255" s="34"/>
      <c r="E255" s="35"/>
    </row>
    <row r="256" spans="1:18" x14ac:dyDescent="0.25">
      <c r="A256" s="32"/>
      <c r="B256" s="33"/>
      <c r="C256" s="33"/>
      <c r="D256" s="36" t="s">
        <v>283</v>
      </c>
      <c r="E256" s="35">
        <v>16676258</v>
      </c>
    </row>
    <row r="257" spans="1:5" x14ac:dyDescent="0.25">
      <c r="A257" s="32"/>
      <c r="B257" s="33"/>
      <c r="C257" s="33"/>
      <c r="D257" s="34"/>
      <c r="E257" s="35"/>
    </row>
    <row r="258" spans="1:5" ht="30" customHeight="1" x14ac:dyDescent="0.25">
      <c r="A258" s="47" t="s">
        <v>284</v>
      </c>
      <c r="B258" s="48"/>
      <c r="C258" s="48"/>
      <c r="D258" s="48"/>
      <c r="E258" s="49"/>
    </row>
    <row r="259" spans="1:5" x14ac:dyDescent="0.25">
      <c r="A259" s="32"/>
      <c r="B259" s="33"/>
      <c r="C259" s="33"/>
      <c r="D259" s="34"/>
      <c r="E259" s="35"/>
    </row>
    <row r="260" spans="1:5" ht="15.75" thickBot="1" x14ac:dyDescent="0.3">
      <c r="A260" s="50" t="s">
        <v>213</v>
      </c>
      <c r="B260" s="51"/>
      <c r="C260" s="51"/>
      <c r="D260" s="51"/>
      <c r="E260" s="52"/>
    </row>
  </sheetData>
  <mergeCells count="5">
    <mergeCell ref="A1:E1"/>
    <mergeCell ref="A2:E2"/>
    <mergeCell ref="A3:C3"/>
    <mergeCell ref="A258:E258"/>
    <mergeCell ref="A260:E260"/>
  </mergeCells>
  <printOptions horizontalCentered="1"/>
  <pageMargins left="0.5" right="0.5" top="0.5" bottom="0.5" header="0.3" footer="0.3"/>
  <pageSetup scale="76" fitToHeight="0" orientation="portrait" r:id="rId1"/>
  <headerFooter>
    <oddHeader>&amp;C&amp;12Office of Economic and Demographic Research</oddHeader>
    <oddFooter>&amp;L&amp;12FY 2003-04 County Revenues&amp;R&amp;12Page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6"/>
  <sheetViews>
    <sheetView workbookViewId="0">
      <selection sqref="A1:E1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4" width="21.5703125" style="37" customWidth="1"/>
    <col min="5" max="5" width="16.42578125" style="37" customWidth="1"/>
    <col min="6" max="6" width="12.5703125" style="12" customWidth="1"/>
    <col min="7" max="7" width="12.5703125" style="12"/>
    <col min="8" max="254" width="12.5703125" style="2"/>
    <col min="255" max="255" width="2.28515625" style="2" customWidth="1"/>
    <col min="256" max="256" width="8.7109375" style="2" customWidth="1"/>
    <col min="257" max="257" width="78.140625" style="2" customWidth="1"/>
    <col min="258" max="259" width="0" style="2" hidden="1" customWidth="1"/>
    <col min="260" max="260" width="21.5703125" style="2" customWidth="1"/>
    <col min="261" max="261" width="16.42578125" style="2" customWidth="1"/>
    <col min="262" max="262" width="12.5703125" style="2" customWidth="1"/>
    <col min="263" max="510" width="12.5703125" style="2"/>
    <col min="511" max="511" width="2.28515625" style="2" customWidth="1"/>
    <col min="512" max="512" width="8.7109375" style="2" customWidth="1"/>
    <col min="513" max="513" width="78.140625" style="2" customWidth="1"/>
    <col min="514" max="515" width="0" style="2" hidden="1" customWidth="1"/>
    <col min="516" max="516" width="21.5703125" style="2" customWidth="1"/>
    <col min="517" max="517" width="16.42578125" style="2" customWidth="1"/>
    <col min="518" max="518" width="12.5703125" style="2" customWidth="1"/>
    <col min="519" max="766" width="12.5703125" style="2"/>
    <col min="767" max="767" width="2.28515625" style="2" customWidth="1"/>
    <col min="768" max="768" width="8.7109375" style="2" customWidth="1"/>
    <col min="769" max="769" width="78.140625" style="2" customWidth="1"/>
    <col min="770" max="771" width="0" style="2" hidden="1" customWidth="1"/>
    <col min="772" max="772" width="21.5703125" style="2" customWidth="1"/>
    <col min="773" max="773" width="16.42578125" style="2" customWidth="1"/>
    <col min="774" max="774" width="12.5703125" style="2" customWidth="1"/>
    <col min="775" max="1022" width="12.5703125" style="2"/>
    <col min="1023" max="1023" width="2.28515625" style="2" customWidth="1"/>
    <col min="1024" max="1024" width="8.7109375" style="2" customWidth="1"/>
    <col min="1025" max="1025" width="78.140625" style="2" customWidth="1"/>
    <col min="1026" max="1027" width="0" style="2" hidden="1" customWidth="1"/>
    <col min="1028" max="1028" width="21.5703125" style="2" customWidth="1"/>
    <col min="1029" max="1029" width="16.42578125" style="2" customWidth="1"/>
    <col min="1030" max="1030" width="12.5703125" style="2" customWidth="1"/>
    <col min="1031" max="1278" width="12.5703125" style="2"/>
    <col min="1279" max="1279" width="2.28515625" style="2" customWidth="1"/>
    <col min="1280" max="1280" width="8.7109375" style="2" customWidth="1"/>
    <col min="1281" max="1281" width="78.140625" style="2" customWidth="1"/>
    <col min="1282" max="1283" width="0" style="2" hidden="1" customWidth="1"/>
    <col min="1284" max="1284" width="21.5703125" style="2" customWidth="1"/>
    <col min="1285" max="1285" width="16.42578125" style="2" customWidth="1"/>
    <col min="1286" max="1286" width="12.5703125" style="2" customWidth="1"/>
    <col min="1287" max="1534" width="12.5703125" style="2"/>
    <col min="1535" max="1535" width="2.28515625" style="2" customWidth="1"/>
    <col min="1536" max="1536" width="8.7109375" style="2" customWidth="1"/>
    <col min="1537" max="1537" width="78.140625" style="2" customWidth="1"/>
    <col min="1538" max="1539" width="0" style="2" hidden="1" customWidth="1"/>
    <col min="1540" max="1540" width="21.5703125" style="2" customWidth="1"/>
    <col min="1541" max="1541" width="16.42578125" style="2" customWidth="1"/>
    <col min="1542" max="1542" width="12.5703125" style="2" customWidth="1"/>
    <col min="1543" max="1790" width="12.5703125" style="2"/>
    <col min="1791" max="1791" width="2.28515625" style="2" customWidth="1"/>
    <col min="1792" max="1792" width="8.7109375" style="2" customWidth="1"/>
    <col min="1793" max="1793" width="78.140625" style="2" customWidth="1"/>
    <col min="1794" max="1795" width="0" style="2" hidden="1" customWidth="1"/>
    <col min="1796" max="1796" width="21.5703125" style="2" customWidth="1"/>
    <col min="1797" max="1797" width="16.42578125" style="2" customWidth="1"/>
    <col min="1798" max="1798" width="12.5703125" style="2" customWidth="1"/>
    <col min="1799" max="2046" width="12.5703125" style="2"/>
    <col min="2047" max="2047" width="2.28515625" style="2" customWidth="1"/>
    <col min="2048" max="2048" width="8.7109375" style="2" customWidth="1"/>
    <col min="2049" max="2049" width="78.140625" style="2" customWidth="1"/>
    <col min="2050" max="2051" width="0" style="2" hidden="1" customWidth="1"/>
    <col min="2052" max="2052" width="21.5703125" style="2" customWidth="1"/>
    <col min="2053" max="2053" width="16.42578125" style="2" customWidth="1"/>
    <col min="2054" max="2054" width="12.5703125" style="2" customWidth="1"/>
    <col min="2055" max="2302" width="12.5703125" style="2"/>
    <col min="2303" max="2303" width="2.28515625" style="2" customWidth="1"/>
    <col min="2304" max="2304" width="8.7109375" style="2" customWidth="1"/>
    <col min="2305" max="2305" width="78.140625" style="2" customWidth="1"/>
    <col min="2306" max="2307" width="0" style="2" hidden="1" customWidth="1"/>
    <col min="2308" max="2308" width="21.5703125" style="2" customWidth="1"/>
    <col min="2309" max="2309" width="16.42578125" style="2" customWidth="1"/>
    <col min="2310" max="2310" width="12.5703125" style="2" customWidth="1"/>
    <col min="2311" max="2558" width="12.5703125" style="2"/>
    <col min="2559" max="2559" width="2.28515625" style="2" customWidth="1"/>
    <col min="2560" max="2560" width="8.7109375" style="2" customWidth="1"/>
    <col min="2561" max="2561" width="78.140625" style="2" customWidth="1"/>
    <col min="2562" max="2563" width="0" style="2" hidden="1" customWidth="1"/>
    <col min="2564" max="2564" width="21.5703125" style="2" customWidth="1"/>
    <col min="2565" max="2565" width="16.42578125" style="2" customWidth="1"/>
    <col min="2566" max="2566" width="12.5703125" style="2" customWidth="1"/>
    <col min="2567" max="2814" width="12.5703125" style="2"/>
    <col min="2815" max="2815" width="2.28515625" style="2" customWidth="1"/>
    <col min="2816" max="2816" width="8.7109375" style="2" customWidth="1"/>
    <col min="2817" max="2817" width="78.140625" style="2" customWidth="1"/>
    <col min="2818" max="2819" width="0" style="2" hidden="1" customWidth="1"/>
    <col min="2820" max="2820" width="21.5703125" style="2" customWidth="1"/>
    <col min="2821" max="2821" width="16.42578125" style="2" customWidth="1"/>
    <col min="2822" max="2822" width="12.5703125" style="2" customWidth="1"/>
    <col min="2823" max="3070" width="12.5703125" style="2"/>
    <col min="3071" max="3071" width="2.28515625" style="2" customWidth="1"/>
    <col min="3072" max="3072" width="8.7109375" style="2" customWidth="1"/>
    <col min="3073" max="3073" width="78.140625" style="2" customWidth="1"/>
    <col min="3074" max="3075" width="0" style="2" hidden="1" customWidth="1"/>
    <col min="3076" max="3076" width="21.5703125" style="2" customWidth="1"/>
    <col min="3077" max="3077" width="16.42578125" style="2" customWidth="1"/>
    <col min="3078" max="3078" width="12.5703125" style="2" customWidth="1"/>
    <col min="3079" max="3326" width="12.5703125" style="2"/>
    <col min="3327" max="3327" width="2.28515625" style="2" customWidth="1"/>
    <col min="3328" max="3328" width="8.7109375" style="2" customWidth="1"/>
    <col min="3329" max="3329" width="78.140625" style="2" customWidth="1"/>
    <col min="3330" max="3331" width="0" style="2" hidden="1" customWidth="1"/>
    <col min="3332" max="3332" width="21.5703125" style="2" customWidth="1"/>
    <col min="3333" max="3333" width="16.42578125" style="2" customWidth="1"/>
    <col min="3334" max="3334" width="12.5703125" style="2" customWidth="1"/>
    <col min="3335" max="3582" width="12.5703125" style="2"/>
    <col min="3583" max="3583" width="2.28515625" style="2" customWidth="1"/>
    <col min="3584" max="3584" width="8.7109375" style="2" customWidth="1"/>
    <col min="3585" max="3585" width="78.140625" style="2" customWidth="1"/>
    <col min="3586" max="3587" width="0" style="2" hidden="1" customWidth="1"/>
    <col min="3588" max="3588" width="21.5703125" style="2" customWidth="1"/>
    <col min="3589" max="3589" width="16.42578125" style="2" customWidth="1"/>
    <col min="3590" max="3590" width="12.5703125" style="2" customWidth="1"/>
    <col min="3591" max="3838" width="12.5703125" style="2"/>
    <col min="3839" max="3839" width="2.28515625" style="2" customWidth="1"/>
    <col min="3840" max="3840" width="8.7109375" style="2" customWidth="1"/>
    <col min="3841" max="3841" width="78.140625" style="2" customWidth="1"/>
    <col min="3842" max="3843" width="0" style="2" hidden="1" customWidth="1"/>
    <col min="3844" max="3844" width="21.5703125" style="2" customWidth="1"/>
    <col min="3845" max="3845" width="16.42578125" style="2" customWidth="1"/>
    <col min="3846" max="3846" width="12.5703125" style="2" customWidth="1"/>
    <col min="3847" max="4094" width="12.5703125" style="2"/>
    <col min="4095" max="4095" width="2.28515625" style="2" customWidth="1"/>
    <col min="4096" max="4096" width="8.7109375" style="2" customWidth="1"/>
    <col min="4097" max="4097" width="78.140625" style="2" customWidth="1"/>
    <col min="4098" max="4099" width="0" style="2" hidden="1" customWidth="1"/>
    <col min="4100" max="4100" width="21.5703125" style="2" customWidth="1"/>
    <col min="4101" max="4101" width="16.42578125" style="2" customWidth="1"/>
    <col min="4102" max="4102" width="12.5703125" style="2" customWidth="1"/>
    <col min="4103" max="4350" width="12.5703125" style="2"/>
    <col min="4351" max="4351" width="2.28515625" style="2" customWidth="1"/>
    <col min="4352" max="4352" width="8.7109375" style="2" customWidth="1"/>
    <col min="4353" max="4353" width="78.140625" style="2" customWidth="1"/>
    <col min="4354" max="4355" width="0" style="2" hidden="1" customWidth="1"/>
    <col min="4356" max="4356" width="21.5703125" style="2" customWidth="1"/>
    <col min="4357" max="4357" width="16.42578125" style="2" customWidth="1"/>
    <col min="4358" max="4358" width="12.5703125" style="2" customWidth="1"/>
    <col min="4359" max="4606" width="12.5703125" style="2"/>
    <col min="4607" max="4607" width="2.28515625" style="2" customWidth="1"/>
    <col min="4608" max="4608" width="8.7109375" style="2" customWidth="1"/>
    <col min="4609" max="4609" width="78.140625" style="2" customWidth="1"/>
    <col min="4610" max="4611" width="0" style="2" hidden="1" customWidth="1"/>
    <col min="4612" max="4612" width="21.5703125" style="2" customWidth="1"/>
    <col min="4613" max="4613" width="16.42578125" style="2" customWidth="1"/>
    <col min="4614" max="4614" width="12.5703125" style="2" customWidth="1"/>
    <col min="4615" max="4862" width="12.5703125" style="2"/>
    <col min="4863" max="4863" width="2.28515625" style="2" customWidth="1"/>
    <col min="4864" max="4864" width="8.7109375" style="2" customWidth="1"/>
    <col min="4865" max="4865" width="78.140625" style="2" customWidth="1"/>
    <col min="4866" max="4867" width="0" style="2" hidden="1" customWidth="1"/>
    <col min="4868" max="4868" width="21.5703125" style="2" customWidth="1"/>
    <col min="4869" max="4869" width="16.42578125" style="2" customWidth="1"/>
    <col min="4870" max="4870" width="12.5703125" style="2" customWidth="1"/>
    <col min="4871" max="5118" width="12.5703125" style="2"/>
    <col min="5119" max="5119" width="2.28515625" style="2" customWidth="1"/>
    <col min="5120" max="5120" width="8.7109375" style="2" customWidth="1"/>
    <col min="5121" max="5121" width="78.140625" style="2" customWidth="1"/>
    <col min="5122" max="5123" width="0" style="2" hidden="1" customWidth="1"/>
    <col min="5124" max="5124" width="21.5703125" style="2" customWidth="1"/>
    <col min="5125" max="5125" width="16.42578125" style="2" customWidth="1"/>
    <col min="5126" max="5126" width="12.5703125" style="2" customWidth="1"/>
    <col min="5127" max="5374" width="12.5703125" style="2"/>
    <col min="5375" max="5375" width="2.28515625" style="2" customWidth="1"/>
    <col min="5376" max="5376" width="8.7109375" style="2" customWidth="1"/>
    <col min="5377" max="5377" width="78.140625" style="2" customWidth="1"/>
    <col min="5378" max="5379" width="0" style="2" hidden="1" customWidth="1"/>
    <col min="5380" max="5380" width="21.5703125" style="2" customWidth="1"/>
    <col min="5381" max="5381" width="16.42578125" style="2" customWidth="1"/>
    <col min="5382" max="5382" width="12.5703125" style="2" customWidth="1"/>
    <col min="5383" max="5630" width="12.5703125" style="2"/>
    <col min="5631" max="5631" width="2.28515625" style="2" customWidth="1"/>
    <col min="5632" max="5632" width="8.7109375" style="2" customWidth="1"/>
    <col min="5633" max="5633" width="78.140625" style="2" customWidth="1"/>
    <col min="5634" max="5635" width="0" style="2" hidden="1" customWidth="1"/>
    <col min="5636" max="5636" width="21.5703125" style="2" customWidth="1"/>
    <col min="5637" max="5637" width="16.42578125" style="2" customWidth="1"/>
    <col min="5638" max="5638" width="12.5703125" style="2" customWidth="1"/>
    <col min="5639" max="5886" width="12.5703125" style="2"/>
    <col min="5887" max="5887" width="2.28515625" style="2" customWidth="1"/>
    <col min="5888" max="5888" width="8.7109375" style="2" customWidth="1"/>
    <col min="5889" max="5889" width="78.140625" style="2" customWidth="1"/>
    <col min="5890" max="5891" width="0" style="2" hidden="1" customWidth="1"/>
    <col min="5892" max="5892" width="21.5703125" style="2" customWidth="1"/>
    <col min="5893" max="5893" width="16.42578125" style="2" customWidth="1"/>
    <col min="5894" max="5894" width="12.5703125" style="2" customWidth="1"/>
    <col min="5895" max="6142" width="12.5703125" style="2"/>
    <col min="6143" max="6143" width="2.28515625" style="2" customWidth="1"/>
    <col min="6144" max="6144" width="8.7109375" style="2" customWidth="1"/>
    <col min="6145" max="6145" width="78.140625" style="2" customWidth="1"/>
    <col min="6146" max="6147" width="0" style="2" hidden="1" customWidth="1"/>
    <col min="6148" max="6148" width="21.5703125" style="2" customWidth="1"/>
    <col min="6149" max="6149" width="16.42578125" style="2" customWidth="1"/>
    <col min="6150" max="6150" width="12.5703125" style="2" customWidth="1"/>
    <col min="6151" max="6398" width="12.5703125" style="2"/>
    <col min="6399" max="6399" width="2.28515625" style="2" customWidth="1"/>
    <col min="6400" max="6400" width="8.7109375" style="2" customWidth="1"/>
    <col min="6401" max="6401" width="78.140625" style="2" customWidth="1"/>
    <col min="6402" max="6403" width="0" style="2" hidden="1" customWidth="1"/>
    <col min="6404" max="6404" width="21.5703125" style="2" customWidth="1"/>
    <col min="6405" max="6405" width="16.42578125" style="2" customWidth="1"/>
    <col min="6406" max="6406" width="12.5703125" style="2" customWidth="1"/>
    <col min="6407" max="6654" width="12.5703125" style="2"/>
    <col min="6655" max="6655" width="2.28515625" style="2" customWidth="1"/>
    <col min="6656" max="6656" width="8.7109375" style="2" customWidth="1"/>
    <col min="6657" max="6657" width="78.140625" style="2" customWidth="1"/>
    <col min="6658" max="6659" width="0" style="2" hidden="1" customWidth="1"/>
    <col min="6660" max="6660" width="21.5703125" style="2" customWidth="1"/>
    <col min="6661" max="6661" width="16.42578125" style="2" customWidth="1"/>
    <col min="6662" max="6662" width="12.5703125" style="2" customWidth="1"/>
    <col min="6663" max="6910" width="12.5703125" style="2"/>
    <col min="6911" max="6911" width="2.28515625" style="2" customWidth="1"/>
    <col min="6912" max="6912" width="8.7109375" style="2" customWidth="1"/>
    <col min="6913" max="6913" width="78.140625" style="2" customWidth="1"/>
    <col min="6914" max="6915" width="0" style="2" hidden="1" customWidth="1"/>
    <col min="6916" max="6916" width="21.5703125" style="2" customWidth="1"/>
    <col min="6917" max="6917" width="16.42578125" style="2" customWidth="1"/>
    <col min="6918" max="6918" width="12.5703125" style="2" customWidth="1"/>
    <col min="6919" max="7166" width="12.5703125" style="2"/>
    <col min="7167" max="7167" width="2.28515625" style="2" customWidth="1"/>
    <col min="7168" max="7168" width="8.7109375" style="2" customWidth="1"/>
    <col min="7169" max="7169" width="78.140625" style="2" customWidth="1"/>
    <col min="7170" max="7171" width="0" style="2" hidden="1" customWidth="1"/>
    <col min="7172" max="7172" width="21.5703125" style="2" customWidth="1"/>
    <col min="7173" max="7173" width="16.42578125" style="2" customWidth="1"/>
    <col min="7174" max="7174" width="12.5703125" style="2" customWidth="1"/>
    <col min="7175" max="7422" width="12.5703125" style="2"/>
    <col min="7423" max="7423" width="2.28515625" style="2" customWidth="1"/>
    <col min="7424" max="7424" width="8.7109375" style="2" customWidth="1"/>
    <col min="7425" max="7425" width="78.140625" style="2" customWidth="1"/>
    <col min="7426" max="7427" width="0" style="2" hidden="1" customWidth="1"/>
    <col min="7428" max="7428" width="21.5703125" style="2" customWidth="1"/>
    <col min="7429" max="7429" width="16.42578125" style="2" customWidth="1"/>
    <col min="7430" max="7430" width="12.5703125" style="2" customWidth="1"/>
    <col min="7431" max="7678" width="12.5703125" style="2"/>
    <col min="7679" max="7679" width="2.28515625" style="2" customWidth="1"/>
    <col min="7680" max="7680" width="8.7109375" style="2" customWidth="1"/>
    <col min="7681" max="7681" width="78.140625" style="2" customWidth="1"/>
    <col min="7682" max="7683" width="0" style="2" hidden="1" customWidth="1"/>
    <col min="7684" max="7684" width="21.5703125" style="2" customWidth="1"/>
    <col min="7685" max="7685" width="16.42578125" style="2" customWidth="1"/>
    <col min="7686" max="7686" width="12.5703125" style="2" customWidth="1"/>
    <col min="7687" max="7934" width="12.5703125" style="2"/>
    <col min="7935" max="7935" width="2.28515625" style="2" customWidth="1"/>
    <col min="7936" max="7936" width="8.7109375" style="2" customWidth="1"/>
    <col min="7937" max="7937" width="78.140625" style="2" customWidth="1"/>
    <col min="7938" max="7939" width="0" style="2" hidden="1" customWidth="1"/>
    <col min="7940" max="7940" width="21.5703125" style="2" customWidth="1"/>
    <col min="7941" max="7941" width="16.42578125" style="2" customWidth="1"/>
    <col min="7942" max="7942" width="12.5703125" style="2" customWidth="1"/>
    <col min="7943" max="8190" width="12.5703125" style="2"/>
    <col min="8191" max="8191" width="2.28515625" style="2" customWidth="1"/>
    <col min="8192" max="8192" width="8.7109375" style="2" customWidth="1"/>
    <col min="8193" max="8193" width="78.140625" style="2" customWidth="1"/>
    <col min="8194" max="8195" width="0" style="2" hidden="1" customWidth="1"/>
    <col min="8196" max="8196" width="21.5703125" style="2" customWidth="1"/>
    <col min="8197" max="8197" width="16.42578125" style="2" customWidth="1"/>
    <col min="8198" max="8198" width="12.5703125" style="2" customWidth="1"/>
    <col min="8199" max="8446" width="12.5703125" style="2"/>
    <col min="8447" max="8447" width="2.28515625" style="2" customWidth="1"/>
    <col min="8448" max="8448" width="8.7109375" style="2" customWidth="1"/>
    <col min="8449" max="8449" width="78.140625" style="2" customWidth="1"/>
    <col min="8450" max="8451" width="0" style="2" hidden="1" customWidth="1"/>
    <col min="8452" max="8452" width="21.5703125" style="2" customWidth="1"/>
    <col min="8453" max="8453" width="16.42578125" style="2" customWidth="1"/>
    <col min="8454" max="8454" width="12.5703125" style="2" customWidth="1"/>
    <col min="8455" max="8702" width="12.5703125" style="2"/>
    <col min="8703" max="8703" width="2.28515625" style="2" customWidth="1"/>
    <col min="8704" max="8704" width="8.7109375" style="2" customWidth="1"/>
    <col min="8705" max="8705" width="78.140625" style="2" customWidth="1"/>
    <col min="8706" max="8707" width="0" style="2" hidden="1" customWidth="1"/>
    <col min="8708" max="8708" width="21.5703125" style="2" customWidth="1"/>
    <col min="8709" max="8709" width="16.42578125" style="2" customWidth="1"/>
    <col min="8710" max="8710" width="12.5703125" style="2" customWidth="1"/>
    <col min="8711" max="8958" width="12.5703125" style="2"/>
    <col min="8959" max="8959" width="2.28515625" style="2" customWidth="1"/>
    <col min="8960" max="8960" width="8.7109375" style="2" customWidth="1"/>
    <col min="8961" max="8961" width="78.140625" style="2" customWidth="1"/>
    <col min="8962" max="8963" width="0" style="2" hidden="1" customWidth="1"/>
    <col min="8964" max="8964" width="21.5703125" style="2" customWidth="1"/>
    <col min="8965" max="8965" width="16.42578125" style="2" customWidth="1"/>
    <col min="8966" max="8966" width="12.5703125" style="2" customWidth="1"/>
    <col min="8967" max="9214" width="12.5703125" style="2"/>
    <col min="9215" max="9215" width="2.28515625" style="2" customWidth="1"/>
    <col min="9216" max="9216" width="8.7109375" style="2" customWidth="1"/>
    <col min="9217" max="9217" width="78.140625" style="2" customWidth="1"/>
    <col min="9218" max="9219" width="0" style="2" hidden="1" customWidth="1"/>
    <col min="9220" max="9220" width="21.5703125" style="2" customWidth="1"/>
    <col min="9221" max="9221" width="16.42578125" style="2" customWidth="1"/>
    <col min="9222" max="9222" width="12.5703125" style="2" customWidth="1"/>
    <col min="9223" max="9470" width="12.5703125" style="2"/>
    <col min="9471" max="9471" width="2.28515625" style="2" customWidth="1"/>
    <col min="9472" max="9472" width="8.7109375" style="2" customWidth="1"/>
    <col min="9473" max="9473" width="78.140625" style="2" customWidth="1"/>
    <col min="9474" max="9475" width="0" style="2" hidden="1" customWidth="1"/>
    <col min="9476" max="9476" width="21.5703125" style="2" customWidth="1"/>
    <col min="9477" max="9477" width="16.42578125" style="2" customWidth="1"/>
    <col min="9478" max="9478" width="12.5703125" style="2" customWidth="1"/>
    <col min="9479" max="9726" width="12.5703125" style="2"/>
    <col min="9727" max="9727" width="2.28515625" style="2" customWidth="1"/>
    <col min="9728" max="9728" width="8.7109375" style="2" customWidth="1"/>
    <col min="9729" max="9729" width="78.140625" style="2" customWidth="1"/>
    <col min="9730" max="9731" width="0" style="2" hidden="1" customWidth="1"/>
    <col min="9732" max="9732" width="21.5703125" style="2" customWidth="1"/>
    <col min="9733" max="9733" width="16.42578125" style="2" customWidth="1"/>
    <col min="9734" max="9734" width="12.5703125" style="2" customWidth="1"/>
    <col min="9735" max="9982" width="12.5703125" style="2"/>
    <col min="9983" max="9983" width="2.28515625" style="2" customWidth="1"/>
    <col min="9984" max="9984" width="8.7109375" style="2" customWidth="1"/>
    <col min="9985" max="9985" width="78.140625" style="2" customWidth="1"/>
    <col min="9986" max="9987" width="0" style="2" hidden="1" customWidth="1"/>
    <col min="9988" max="9988" width="21.5703125" style="2" customWidth="1"/>
    <col min="9989" max="9989" width="16.42578125" style="2" customWidth="1"/>
    <col min="9990" max="9990" width="12.5703125" style="2" customWidth="1"/>
    <col min="9991" max="10238" width="12.5703125" style="2"/>
    <col min="10239" max="10239" width="2.28515625" style="2" customWidth="1"/>
    <col min="10240" max="10240" width="8.7109375" style="2" customWidth="1"/>
    <col min="10241" max="10241" width="78.140625" style="2" customWidth="1"/>
    <col min="10242" max="10243" width="0" style="2" hidden="1" customWidth="1"/>
    <col min="10244" max="10244" width="21.5703125" style="2" customWidth="1"/>
    <col min="10245" max="10245" width="16.42578125" style="2" customWidth="1"/>
    <col min="10246" max="10246" width="12.5703125" style="2" customWidth="1"/>
    <col min="10247" max="10494" width="12.5703125" style="2"/>
    <col min="10495" max="10495" width="2.28515625" style="2" customWidth="1"/>
    <col min="10496" max="10496" width="8.7109375" style="2" customWidth="1"/>
    <col min="10497" max="10497" width="78.140625" style="2" customWidth="1"/>
    <col min="10498" max="10499" width="0" style="2" hidden="1" customWidth="1"/>
    <col min="10500" max="10500" width="21.5703125" style="2" customWidth="1"/>
    <col min="10501" max="10501" width="16.42578125" style="2" customWidth="1"/>
    <col min="10502" max="10502" width="12.5703125" style="2" customWidth="1"/>
    <col min="10503" max="10750" width="12.5703125" style="2"/>
    <col min="10751" max="10751" width="2.28515625" style="2" customWidth="1"/>
    <col min="10752" max="10752" width="8.7109375" style="2" customWidth="1"/>
    <col min="10753" max="10753" width="78.140625" style="2" customWidth="1"/>
    <col min="10754" max="10755" width="0" style="2" hidden="1" customWidth="1"/>
    <col min="10756" max="10756" width="21.5703125" style="2" customWidth="1"/>
    <col min="10757" max="10757" width="16.42578125" style="2" customWidth="1"/>
    <col min="10758" max="10758" width="12.5703125" style="2" customWidth="1"/>
    <col min="10759" max="11006" width="12.5703125" style="2"/>
    <col min="11007" max="11007" width="2.28515625" style="2" customWidth="1"/>
    <col min="11008" max="11008" width="8.7109375" style="2" customWidth="1"/>
    <col min="11009" max="11009" width="78.140625" style="2" customWidth="1"/>
    <col min="11010" max="11011" width="0" style="2" hidden="1" customWidth="1"/>
    <col min="11012" max="11012" width="21.5703125" style="2" customWidth="1"/>
    <col min="11013" max="11013" width="16.42578125" style="2" customWidth="1"/>
    <col min="11014" max="11014" width="12.5703125" style="2" customWidth="1"/>
    <col min="11015" max="11262" width="12.5703125" style="2"/>
    <col min="11263" max="11263" width="2.28515625" style="2" customWidth="1"/>
    <col min="11264" max="11264" width="8.7109375" style="2" customWidth="1"/>
    <col min="11265" max="11265" width="78.140625" style="2" customWidth="1"/>
    <col min="11266" max="11267" width="0" style="2" hidden="1" customWidth="1"/>
    <col min="11268" max="11268" width="21.5703125" style="2" customWidth="1"/>
    <col min="11269" max="11269" width="16.42578125" style="2" customWidth="1"/>
    <col min="11270" max="11270" width="12.5703125" style="2" customWidth="1"/>
    <col min="11271" max="11518" width="12.5703125" style="2"/>
    <col min="11519" max="11519" width="2.28515625" style="2" customWidth="1"/>
    <col min="11520" max="11520" width="8.7109375" style="2" customWidth="1"/>
    <col min="11521" max="11521" width="78.140625" style="2" customWidth="1"/>
    <col min="11522" max="11523" width="0" style="2" hidden="1" customWidth="1"/>
    <col min="11524" max="11524" width="21.5703125" style="2" customWidth="1"/>
    <col min="11525" max="11525" width="16.42578125" style="2" customWidth="1"/>
    <col min="11526" max="11526" width="12.5703125" style="2" customWidth="1"/>
    <col min="11527" max="11774" width="12.5703125" style="2"/>
    <col min="11775" max="11775" width="2.28515625" style="2" customWidth="1"/>
    <col min="11776" max="11776" width="8.7109375" style="2" customWidth="1"/>
    <col min="11777" max="11777" width="78.140625" style="2" customWidth="1"/>
    <col min="11778" max="11779" width="0" style="2" hidden="1" customWidth="1"/>
    <col min="11780" max="11780" width="21.5703125" style="2" customWidth="1"/>
    <col min="11781" max="11781" width="16.42578125" style="2" customWidth="1"/>
    <col min="11782" max="11782" width="12.5703125" style="2" customWidth="1"/>
    <col min="11783" max="12030" width="12.5703125" style="2"/>
    <col min="12031" max="12031" width="2.28515625" style="2" customWidth="1"/>
    <col min="12032" max="12032" width="8.7109375" style="2" customWidth="1"/>
    <col min="12033" max="12033" width="78.140625" style="2" customWidth="1"/>
    <col min="12034" max="12035" width="0" style="2" hidden="1" customWidth="1"/>
    <col min="12036" max="12036" width="21.5703125" style="2" customWidth="1"/>
    <col min="12037" max="12037" width="16.42578125" style="2" customWidth="1"/>
    <col min="12038" max="12038" width="12.5703125" style="2" customWidth="1"/>
    <col min="12039" max="12286" width="12.5703125" style="2"/>
    <col min="12287" max="12287" width="2.28515625" style="2" customWidth="1"/>
    <col min="12288" max="12288" width="8.7109375" style="2" customWidth="1"/>
    <col min="12289" max="12289" width="78.140625" style="2" customWidth="1"/>
    <col min="12290" max="12291" width="0" style="2" hidden="1" customWidth="1"/>
    <col min="12292" max="12292" width="21.5703125" style="2" customWidth="1"/>
    <col min="12293" max="12293" width="16.42578125" style="2" customWidth="1"/>
    <col min="12294" max="12294" width="12.5703125" style="2" customWidth="1"/>
    <col min="12295" max="12542" width="12.5703125" style="2"/>
    <col min="12543" max="12543" width="2.28515625" style="2" customWidth="1"/>
    <col min="12544" max="12544" width="8.7109375" style="2" customWidth="1"/>
    <col min="12545" max="12545" width="78.140625" style="2" customWidth="1"/>
    <col min="12546" max="12547" width="0" style="2" hidden="1" customWidth="1"/>
    <col min="12548" max="12548" width="21.5703125" style="2" customWidth="1"/>
    <col min="12549" max="12549" width="16.42578125" style="2" customWidth="1"/>
    <col min="12550" max="12550" width="12.5703125" style="2" customWidth="1"/>
    <col min="12551" max="12798" width="12.5703125" style="2"/>
    <col min="12799" max="12799" width="2.28515625" style="2" customWidth="1"/>
    <col min="12800" max="12800" width="8.7109375" style="2" customWidth="1"/>
    <col min="12801" max="12801" width="78.140625" style="2" customWidth="1"/>
    <col min="12802" max="12803" width="0" style="2" hidden="1" customWidth="1"/>
    <col min="12804" max="12804" width="21.5703125" style="2" customWidth="1"/>
    <col min="12805" max="12805" width="16.42578125" style="2" customWidth="1"/>
    <col min="12806" max="12806" width="12.5703125" style="2" customWidth="1"/>
    <col min="12807" max="13054" width="12.5703125" style="2"/>
    <col min="13055" max="13055" width="2.28515625" style="2" customWidth="1"/>
    <col min="13056" max="13056" width="8.7109375" style="2" customWidth="1"/>
    <col min="13057" max="13057" width="78.140625" style="2" customWidth="1"/>
    <col min="13058" max="13059" width="0" style="2" hidden="1" customWidth="1"/>
    <col min="13060" max="13060" width="21.5703125" style="2" customWidth="1"/>
    <col min="13061" max="13061" width="16.42578125" style="2" customWidth="1"/>
    <col min="13062" max="13062" width="12.5703125" style="2" customWidth="1"/>
    <col min="13063" max="13310" width="12.5703125" style="2"/>
    <col min="13311" max="13311" width="2.28515625" style="2" customWidth="1"/>
    <col min="13312" max="13312" width="8.7109375" style="2" customWidth="1"/>
    <col min="13313" max="13313" width="78.140625" style="2" customWidth="1"/>
    <col min="13314" max="13315" width="0" style="2" hidden="1" customWidth="1"/>
    <col min="13316" max="13316" width="21.5703125" style="2" customWidth="1"/>
    <col min="13317" max="13317" width="16.42578125" style="2" customWidth="1"/>
    <col min="13318" max="13318" width="12.5703125" style="2" customWidth="1"/>
    <col min="13319" max="13566" width="12.5703125" style="2"/>
    <col min="13567" max="13567" width="2.28515625" style="2" customWidth="1"/>
    <col min="13568" max="13568" width="8.7109375" style="2" customWidth="1"/>
    <col min="13569" max="13569" width="78.140625" style="2" customWidth="1"/>
    <col min="13570" max="13571" width="0" style="2" hidden="1" customWidth="1"/>
    <col min="13572" max="13572" width="21.5703125" style="2" customWidth="1"/>
    <col min="13573" max="13573" width="16.42578125" style="2" customWidth="1"/>
    <col min="13574" max="13574" width="12.5703125" style="2" customWidth="1"/>
    <col min="13575" max="13822" width="12.5703125" style="2"/>
    <col min="13823" max="13823" width="2.28515625" style="2" customWidth="1"/>
    <col min="13824" max="13824" width="8.7109375" style="2" customWidth="1"/>
    <col min="13825" max="13825" width="78.140625" style="2" customWidth="1"/>
    <col min="13826" max="13827" width="0" style="2" hidden="1" customWidth="1"/>
    <col min="13828" max="13828" width="21.5703125" style="2" customWidth="1"/>
    <col min="13829" max="13829" width="16.42578125" style="2" customWidth="1"/>
    <col min="13830" max="13830" width="12.5703125" style="2" customWidth="1"/>
    <col min="13831" max="14078" width="12.5703125" style="2"/>
    <col min="14079" max="14079" width="2.28515625" style="2" customWidth="1"/>
    <col min="14080" max="14080" width="8.7109375" style="2" customWidth="1"/>
    <col min="14081" max="14081" width="78.140625" style="2" customWidth="1"/>
    <col min="14082" max="14083" width="0" style="2" hidden="1" customWidth="1"/>
    <col min="14084" max="14084" width="21.5703125" style="2" customWidth="1"/>
    <col min="14085" max="14085" width="16.42578125" style="2" customWidth="1"/>
    <col min="14086" max="14086" width="12.5703125" style="2" customWidth="1"/>
    <col min="14087" max="14334" width="12.5703125" style="2"/>
    <col min="14335" max="14335" width="2.28515625" style="2" customWidth="1"/>
    <col min="14336" max="14336" width="8.7109375" style="2" customWidth="1"/>
    <col min="14337" max="14337" width="78.140625" style="2" customWidth="1"/>
    <col min="14338" max="14339" width="0" style="2" hidden="1" customWidth="1"/>
    <col min="14340" max="14340" width="21.5703125" style="2" customWidth="1"/>
    <col min="14341" max="14341" width="16.42578125" style="2" customWidth="1"/>
    <col min="14342" max="14342" width="12.5703125" style="2" customWidth="1"/>
    <col min="14343" max="14590" width="12.5703125" style="2"/>
    <col min="14591" max="14591" width="2.28515625" style="2" customWidth="1"/>
    <col min="14592" max="14592" width="8.7109375" style="2" customWidth="1"/>
    <col min="14593" max="14593" width="78.140625" style="2" customWidth="1"/>
    <col min="14594" max="14595" width="0" style="2" hidden="1" customWidth="1"/>
    <col min="14596" max="14596" width="21.5703125" style="2" customWidth="1"/>
    <col min="14597" max="14597" width="16.42578125" style="2" customWidth="1"/>
    <col min="14598" max="14598" width="12.5703125" style="2" customWidth="1"/>
    <col min="14599" max="14846" width="12.5703125" style="2"/>
    <col min="14847" max="14847" width="2.28515625" style="2" customWidth="1"/>
    <col min="14848" max="14848" width="8.7109375" style="2" customWidth="1"/>
    <col min="14849" max="14849" width="78.140625" style="2" customWidth="1"/>
    <col min="14850" max="14851" width="0" style="2" hidden="1" customWidth="1"/>
    <col min="14852" max="14852" width="21.5703125" style="2" customWidth="1"/>
    <col min="14853" max="14853" width="16.42578125" style="2" customWidth="1"/>
    <col min="14854" max="14854" width="12.5703125" style="2" customWidth="1"/>
    <col min="14855" max="15102" width="12.5703125" style="2"/>
    <col min="15103" max="15103" width="2.28515625" style="2" customWidth="1"/>
    <col min="15104" max="15104" width="8.7109375" style="2" customWidth="1"/>
    <col min="15105" max="15105" width="78.140625" style="2" customWidth="1"/>
    <col min="15106" max="15107" width="0" style="2" hidden="1" customWidth="1"/>
    <col min="15108" max="15108" width="21.5703125" style="2" customWidth="1"/>
    <col min="15109" max="15109" width="16.42578125" style="2" customWidth="1"/>
    <col min="15110" max="15110" width="12.5703125" style="2" customWidth="1"/>
    <col min="15111" max="15358" width="12.5703125" style="2"/>
    <col min="15359" max="15359" width="2.28515625" style="2" customWidth="1"/>
    <col min="15360" max="15360" width="8.7109375" style="2" customWidth="1"/>
    <col min="15361" max="15361" width="78.140625" style="2" customWidth="1"/>
    <col min="15362" max="15363" width="0" style="2" hidden="1" customWidth="1"/>
    <col min="15364" max="15364" width="21.5703125" style="2" customWidth="1"/>
    <col min="15365" max="15365" width="16.42578125" style="2" customWidth="1"/>
    <col min="15366" max="15366" width="12.5703125" style="2" customWidth="1"/>
    <col min="15367" max="15614" width="12.5703125" style="2"/>
    <col min="15615" max="15615" width="2.28515625" style="2" customWidth="1"/>
    <col min="15616" max="15616" width="8.7109375" style="2" customWidth="1"/>
    <col min="15617" max="15617" width="78.140625" style="2" customWidth="1"/>
    <col min="15618" max="15619" width="0" style="2" hidden="1" customWidth="1"/>
    <col min="15620" max="15620" width="21.5703125" style="2" customWidth="1"/>
    <col min="15621" max="15621" width="16.42578125" style="2" customWidth="1"/>
    <col min="15622" max="15622" width="12.5703125" style="2" customWidth="1"/>
    <col min="15623" max="15870" width="12.5703125" style="2"/>
    <col min="15871" max="15871" width="2.28515625" style="2" customWidth="1"/>
    <col min="15872" max="15872" width="8.7109375" style="2" customWidth="1"/>
    <col min="15873" max="15873" width="78.140625" style="2" customWidth="1"/>
    <col min="15874" max="15875" width="0" style="2" hidden="1" customWidth="1"/>
    <col min="15876" max="15876" width="21.5703125" style="2" customWidth="1"/>
    <col min="15877" max="15877" width="16.42578125" style="2" customWidth="1"/>
    <col min="15878" max="15878" width="12.5703125" style="2" customWidth="1"/>
    <col min="15879" max="16126" width="12.5703125" style="2"/>
    <col min="16127" max="16127" width="2.28515625" style="2" customWidth="1"/>
    <col min="16128" max="16128" width="8.7109375" style="2" customWidth="1"/>
    <col min="16129" max="16129" width="78.140625" style="2" customWidth="1"/>
    <col min="16130" max="16131" width="0" style="2" hidden="1" customWidth="1"/>
    <col min="16132" max="16132" width="21.5703125" style="2" customWidth="1"/>
    <col min="16133" max="16133" width="16.42578125" style="2" customWidth="1"/>
    <col min="16134" max="16134" width="12.5703125" style="2" customWidth="1"/>
    <col min="16135" max="16384" width="12.5703125" style="2"/>
  </cols>
  <sheetData>
    <row r="1" spans="1:18" ht="23.25" x14ac:dyDescent="0.35">
      <c r="A1" s="38" t="s">
        <v>214</v>
      </c>
      <c r="B1" s="39"/>
      <c r="C1" s="39"/>
      <c r="D1" s="39"/>
      <c r="E1" s="40"/>
      <c r="F1" s="1"/>
      <c r="G1" s="2"/>
    </row>
    <row r="2" spans="1:18" ht="24" thickBot="1" x14ac:dyDescent="0.4">
      <c r="A2" s="41" t="s">
        <v>285</v>
      </c>
      <c r="B2" s="42"/>
      <c r="C2" s="42"/>
      <c r="D2" s="42"/>
      <c r="E2" s="43"/>
      <c r="F2" s="1"/>
      <c r="G2" s="2"/>
    </row>
    <row r="3" spans="1:18" ht="32.25" thickBot="1" x14ac:dyDescent="0.3">
      <c r="A3" s="44" t="s">
        <v>0</v>
      </c>
      <c r="B3" s="45"/>
      <c r="C3" s="46"/>
      <c r="D3" s="3" t="s">
        <v>1</v>
      </c>
      <c r="E3" s="4" t="s">
        <v>2</v>
      </c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.75" x14ac:dyDescent="0.25">
      <c r="A4" s="7" t="s">
        <v>3</v>
      </c>
      <c r="B4" s="8"/>
      <c r="C4" s="8"/>
      <c r="D4" s="9">
        <f>SUM(D5:D28)</f>
        <v>8475734983</v>
      </c>
      <c r="E4" s="10">
        <f t="shared" ref="E4:E67" si="0">(D4/E$252)</f>
        <v>521.73687320751219</v>
      </c>
      <c r="F4" s="11"/>
    </row>
    <row r="5" spans="1:18" x14ac:dyDescent="0.25">
      <c r="A5" s="13"/>
      <c r="B5" s="14">
        <v>311</v>
      </c>
      <c r="C5" s="15" t="s">
        <v>4</v>
      </c>
      <c r="D5" s="16">
        <v>6303699402</v>
      </c>
      <c r="E5" s="17">
        <f t="shared" si="0"/>
        <v>388.03388995008936</v>
      </c>
      <c r="F5" s="18"/>
    </row>
    <row r="6" spans="1:18" x14ac:dyDescent="0.25">
      <c r="A6" s="13"/>
      <c r="B6" s="14">
        <v>312.10000000000002</v>
      </c>
      <c r="C6" s="15" t="s">
        <v>5</v>
      </c>
      <c r="D6" s="16">
        <v>309281603</v>
      </c>
      <c r="E6" s="17">
        <f t="shared" si="0"/>
        <v>19.038303676728717</v>
      </c>
      <c r="F6" s="18"/>
    </row>
    <row r="7" spans="1:18" x14ac:dyDescent="0.25">
      <c r="A7" s="13"/>
      <c r="B7" s="14">
        <v>312.2</v>
      </c>
      <c r="C7" s="15" t="s">
        <v>238</v>
      </c>
      <c r="D7" s="16">
        <v>5377465</v>
      </c>
      <c r="E7" s="17">
        <f t="shared" si="0"/>
        <v>0.33101810999401732</v>
      </c>
      <c r="F7" s="18"/>
    </row>
    <row r="8" spans="1:18" x14ac:dyDescent="0.25">
      <c r="A8" s="13"/>
      <c r="B8" s="14">
        <v>312.3</v>
      </c>
      <c r="C8" s="15" t="s">
        <v>6</v>
      </c>
      <c r="D8" s="16">
        <v>119799028</v>
      </c>
      <c r="E8" s="17">
        <f t="shared" si="0"/>
        <v>7.3744130045812222</v>
      </c>
      <c r="F8" s="18"/>
    </row>
    <row r="9" spans="1:18" x14ac:dyDescent="0.25">
      <c r="A9" s="13"/>
      <c r="B9" s="14">
        <v>312.41000000000003</v>
      </c>
      <c r="C9" s="15" t="s">
        <v>7</v>
      </c>
      <c r="D9" s="16">
        <v>377833064</v>
      </c>
      <c r="E9" s="17">
        <f t="shared" si="0"/>
        <v>23.258094053337135</v>
      </c>
      <c r="F9" s="18"/>
    </row>
    <row r="10" spans="1:18" x14ac:dyDescent="0.25">
      <c r="A10" s="13"/>
      <c r="B10" s="14">
        <v>312.42</v>
      </c>
      <c r="C10" s="15" t="s">
        <v>8</v>
      </c>
      <c r="D10" s="16">
        <v>55249950</v>
      </c>
      <c r="E10" s="17">
        <f t="shared" si="0"/>
        <v>3.4009954553426116</v>
      </c>
      <c r="F10" s="18"/>
    </row>
    <row r="11" spans="1:18" x14ac:dyDescent="0.25">
      <c r="A11" s="13"/>
      <c r="B11" s="14">
        <v>312.60000000000002</v>
      </c>
      <c r="C11" s="15" t="s">
        <v>9</v>
      </c>
      <c r="D11" s="16">
        <v>746785149</v>
      </c>
      <c r="E11" s="17">
        <f t="shared" si="0"/>
        <v>45.969505816138387</v>
      </c>
      <c r="F11" s="18"/>
    </row>
    <row r="12" spans="1:18" x14ac:dyDescent="0.25">
      <c r="A12" s="13"/>
      <c r="B12" s="14">
        <v>313.10000000000002</v>
      </c>
      <c r="C12" s="15" t="s">
        <v>19</v>
      </c>
      <c r="D12" s="16">
        <v>105264683</v>
      </c>
      <c r="E12" s="17">
        <f t="shared" si="0"/>
        <v>6.4797290946160251</v>
      </c>
      <c r="F12" s="18"/>
    </row>
    <row r="13" spans="1:18" x14ac:dyDescent="0.25">
      <c r="A13" s="13"/>
      <c r="B13" s="14">
        <v>313.2</v>
      </c>
      <c r="C13" s="15" t="s">
        <v>20</v>
      </c>
      <c r="D13" s="16">
        <v>5872213</v>
      </c>
      <c r="E13" s="17">
        <f t="shared" si="0"/>
        <v>0.3614730823431298</v>
      </c>
      <c r="F13" s="18"/>
    </row>
    <row r="14" spans="1:18" x14ac:dyDescent="0.25">
      <c r="A14" s="13"/>
      <c r="B14" s="14">
        <v>313.3</v>
      </c>
      <c r="C14" s="15" t="s">
        <v>21</v>
      </c>
      <c r="D14" s="16">
        <v>10059814</v>
      </c>
      <c r="E14" s="17">
        <f t="shared" si="0"/>
        <v>0.61924728792681227</v>
      </c>
      <c r="F14" s="18"/>
    </row>
    <row r="15" spans="1:18" x14ac:dyDescent="0.25">
      <c r="A15" s="13"/>
      <c r="B15" s="14">
        <v>313.39999999999998</v>
      </c>
      <c r="C15" s="15" t="s">
        <v>22</v>
      </c>
      <c r="D15" s="16">
        <v>1230506</v>
      </c>
      <c r="E15" s="17">
        <f t="shared" si="0"/>
        <v>7.5745685086987688E-2</v>
      </c>
      <c r="F15" s="18"/>
    </row>
    <row r="16" spans="1:18" x14ac:dyDescent="0.25">
      <c r="A16" s="13"/>
      <c r="B16" s="14">
        <v>313.5</v>
      </c>
      <c r="C16" s="15" t="s">
        <v>23</v>
      </c>
      <c r="D16" s="16">
        <v>8501037</v>
      </c>
      <c r="E16" s="17">
        <f t="shared" si="0"/>
        <v>0.52329437769082854</v>
      </c>
      <c r="F16" s="18"/>
    </row>
    <row r="17" spans="1:6" x14ac:dyDescent="0.25">
      <c r="A17" s="13"/>
      <c r="B17" s="14">
        <v>313.60000000000002</v>
      </c>
      <c r="C17" s="15" t="s">
        <v>24</v>
      </c>
      <c r="D17" s="16">
        <v>46980</v>
      </c>
      <c r="E17" s="17">
        <f t="shared" si="0"/>
        <v>2.8919259925483352E-3</v>
      </c>
      <c r="F17" s="18"/>
    </row>
    <row r="18" spans="1:6" x14ac:dyDescent="0.25">
      <c r="A18" s="13"/>
      <c r="B18" s="14">
        <v>313.7</v>
      </c>
      <c r="C18" s="15" t="s">
        <v>25</v>
      </c>
      <c r="D18" s="16">
        <v>5189502</v>
      </c>
      <c r="E18" s="17">
        <f t="shared" si="0"/>
        <v>0.3194477590928389</v>
      </c>
      <c r="F18" s="18"/>
    </row>
    <row r="19" spans="1:6" x14ac:dyDescent="0.25">
      <c r="A19" s="13"/>
      <c r="B19" s="14">
        <v>313.89999999999998</v>
      </c>
      <c r="C19" s="15" t="s">
        <v>244</v>
      </c>
      <c r="D19" s="16">
        <v>412298</v>
      </c>
      <c r="E19" s="17">
        <f t="shared" si="0"/>
        <v>2.5379636076536687E-2</v>
      </c>
      <c r="F19" s="18"/>
    </row>
    <row r="20" spans="1:6" x14ac:dyDescent="0.25">
      <c r="A20" s="13"/>
      <c r="B20" s="14">
        <v>314.10000000000002</v>
      </c>
      <c r="C20" s="15" t="s">
        <v>10</v>
      </c>
      <c r="D20" s="16">
        <v>160671907</v>
      </c>
      <c r="E20" s="17">
        <f t="shared" si="0"/>
        <v>9.8904057923714088</v>
      </c>
      <c r="F20" s="18"/>
    </row>
    <row r="21" spans="1:6" x14ac:dyDescent="0.25">
      <c r="A21" s="13"/>
      <c r="B21" s="14">
        <v>314.2</v>
      </c>
      <c r="C21" s="15" t="s">
        <v>216</v>
      </c>
      <c r="D21" s="16">
        <v>22128225</v>
      </c>
      <c r="E21" s="17">
        <f t="shared" si="0"/>
        <v>1.3621368464550423</v>
      </c>
      <c r="F21" s="18"/>
    </row>
    <row r="22" spans="1:6" x14ac:dyDescent="0.25">
      <c r="A22" s="13"/>
      <c r="B22" s="14">
        <v>314.3</v>
      </c>
      <c r="C22" s="15" t="s">
        <v>11</v>
      </c>
      <c r="D22" s="16">
        <v>15304565</v>
      </c>
      <c r="E22" s="17">
        <f t="shared" si="0"/>
        <v>0.94209598399628591</v>
      </c>
      <c r="F22" s="18"/>
    </row>
    <row r="23" spans="1:6" x14ac:dyDescent="0.25">
      <c r="A23" s="13"/>
      <c r="B23" s="14">
        <v>314.39999999999998</v>
      </c>
      <c r="C23" s="15" t="s">
        <v>12</v>
      </c>
      <c r="D23" s="16">
        <v>4262974</v>
      </c>
      <c r="E23" s="17">
        <f t="shared" si="0"/>
        <v>0.26241390626133987</v>
      </c>
      <c r="F23" s="18"/>
    </row>
    <row r="24" spans="1:6" x14ac:dyDescent="0.25">
      <c r="A24" s="13"/>
      <c r="B24" s="14">
        <v>314.7</v>
      </c>
      <c r="C24" s="15" t="s">
        <v>13</v>
      </c>
      <c r="D24" s="16">
        <v>23557</v>
      </c>
      <c r="E24" s="17">
        <f t="shared" si="0"/>
        <v>1.4500872840881467E-3</v>
      </c>
      <c r="F24" s="18"/>
    </row>
    <row r="25" spans="1:6" x14ac:dyDescent="0.25">
      <c r="A25" s="13"/>
      <c r="B25" s="14">
        <v>314.8</v>
      </c>
      <c r="C25" s="15" t="s">
        <v>14</v>
      </c>
      <c r="D25" s="16">
        <v>1563134</v>
      </c>
      <c r="E25" s="17">
        <f t="shared" si="0"/>
        <v>9.6221112056961461E-2</v>
      </c>
      <c r="F25" s="18"/>
    </row>
    <row r="26" spans="1:6" x14ac:dyDescent="0.25">
      <c r="A26" s="13"/>
      <c r="B26" s="14">
        <v>314.89999999999998</v>
      </c>
      <c r="C26" s="15" t="s">
        <v>15</v>
      </c>
      <c r="D26" s="16">
        <v>500</v>
      </c>
      <c r="E26" s="17">
        <f t="shared" si="0"/>
        <v>3.0778267268500804E-5</v>
      </c>
      <c r="F26" s="18"/>
    </row>
    <row r="27" spans="1:6" x14ac:dyDescent="0.25">
      <c r="A27" s="13"/>
      <c r="B27" s="14">
        <v>315</v>
      </c>
      <c r="C27" s="15" t="s">
        <v>16</v>
      </c>
      <c r="D27" s="16">
        <v>182746035</v>
      </c>
      <c r="E27" s="17">
        <f t="shared" si="0"/>
        <v>11.249212614977603</v>
      </c>
      <c r="F27" s="18"/>
    </row>
    <row r="28" spans="1:6" x14ac:dyDescent="0.25">
      <c r="A28" s="13"/>
      <c r="B28" s="14">
        <v>319</v>
      </c>
      <c r="C28" s="15" t="s">
        <v>17</v>
      </c>
      <c r="D28" s="16">
        <v>34431392</v>
      </c>
      <c r="E28" s="17">
        <f t="shared" si="0"/>
        <v>2.1194771708050406</v>
      </c>
      <c r="F28" s="18"/>
    </row>
    <row r="29" spans="1:6" ht="15.75" x14ac:dyDescent="0.25">
      <c r="A29" s="19" t="s">
        <v>239</v>
      </c>
      <c r="B29" s="20"/>
      <c r="C29" s="21"/>
      <c r="D29" s="22">
        <f>SUM(D30:D32)</f>
        <v>297001228</v>
      </c>
      <c r="E29" s="23">
        <f t="shared" si="0"/>
        <v>18.282366348913886</v>
      </c>
      <c r="F29" s="24"/>
    </row>
    <row r="30" spans="1:6" x14ac:dyDescent="0.25">
      <c r="A30" s="13"/>
      <c r="B30" s="14">
        <v>321</v>
      </c>
      <c r="C30" s="15" t="s">
        <v>236</v>
      </c>
      <c r="D30" s="16">
        <v>37278372</v>
      </c>
      <c r="E30" s="17">
        <f t="shared" si="0"/>
        <v>2.2947273935011934</v>
      </c>
      <c r="F30" s="18"/>
    </row>
    <row r="31" spans="1:6" x14ac:dyDescent="0.25">
      <c r="A31" s="13"/>
      <c r="B31" s="14">
        <v>322</v>
      </c>
      <c r="C31" s="15" t="s">
        <v>18</v>
      </c>
      <c r="D31" s="16">
        <v>204405032</v>
      </c>
      <c r="E31" s="17">
        <f t="shared" si="0"/>
        <v>12.582465411844918</v>
      </c>
      <c r="F31" s="18"/>
    </row>
    <row r="32" spans="1:6" x14ac:dyDescent="0.25">
      <c r="A32" s="13"/>
      <c r="B32" s="14">
        <v>329</v>
      </c>
      <c r="C32" s="15" t="s">
        <v>237</v>
      </c>
      <c r="D32" s="16">
        <v>55317824</v>
      </c>
      <c r="E32" s="17">
        <f t="shared" si="0"/>
        <v>3.4051735435677761</v>
      </c>
      <c r="F32" s="18"/>
    </row>
    <row r="33" spans="1:6" ht="15.75" x14ac:dyDescent="0.25">
      <c r="A33" s="19" t="s">
        <v>27</v>
      </c>
      <c r="B33" s="20"/>
      <c r="C33" s="21"/>
      <c r="D33" s="22">
        <f>SUM(D34:D102)</f>
        <v>3404632418</v>
      </c>
      <c r="E33" s="23">
        <f t="shared" si="0"/>
        <v>209.57737302441228</v>
      </c>
      <c r="F33" s="24"/>
    </row>
    <row r="34" spans="1:6" x14ac:dyDescent="0.25">
      <c r="A34" s="13"/>
      <c r="B34" s="14">
        <v>331.1</v>
      </c>
      <c r="C34" s="15" t="s">
        <v>28</v>
      </c>
      <c r="D34" s="16">
        <v>14196534</v>
      </c>
      <c r="E34" s="17">
        <f t="shared" si="0"/>
        <v>0.87388943547671749</v>
      </c>
      <c r="F34" s="18"/>
    </row>
    <row r="35" spans="1:6" x14ac:dyDescent="0.25">
      <c r="A35" s="13"/>
      <c r="B35" s="14">
        <v>331.2</v>
      </c>
      <c r="C35" s="15" t="s">
        <v>29</v>
      </c>
      <c r="D35" s="16">
        <v>108054142</v>
      </c>
      <c r="E35" s="17">
        <f t="shared" si="0"/>
        <v>6.651438523889075</v>
      </c>
      <c r="F35" s="18"/>
    </row>
    <row r="36" spans="1:6" x14ac:dyDescent="0.25">
      <c r="A36" s="13"/>
      <c r="B36" s="14">
        <v>331.31</v>
      </c>
      <c r="C36" s="15" t="s">
        <v>30</v>
      </c>
      <c r="D36" s="16">
        <v>2222459</v>
      </c>
      <c r="E36" s="17">
        <f t="shared" si="0"/>
        <v>0.13680687419057005</v>
      </c>
      <c r="F36" s="18"/>
    </row>
    <row r="37" spans="1:6" x14ac:dyDescent="0.25">
      <c r="A37" s="13"/>
      <c r="B37" s="14">
        <v>331.35</v>
      </c>
      <c r="C37" s="15" t="s">
        <v>32</v>
      </c>
      <c r="D37" s="16">
        <v>2182867</v>
      </c>
      <c r="E37" s="17">
        <f t="shared" si="0"/>
        <v>0.13436972787518109</v>
      </c>
      <c r="F37" s="18"/>
    </row>
    <row r="38" spans="1:6" x14ac:dyDescent="0.25">
      <c r="A38" s="13"/>
      <c r="B38" s="14">
        <v>331.39</v>
      </c>
      <c r="C38" s="15" t="s">
        <v>33</v>
      </c>
      <c r="D38" s="16">
        <v>11515466</v>
      </c>
      <c r="E38" s="17">
        <f t="shared" si="0"/>
        <v>0.70885218053866772</v>
      </c>
      <c r="F38" s="18"/>
    </row>
    <row r="39" spans="1:6" x14ac:dyDescent="0.25">
      <c r="A39" s="13"/>
      <c r="B39" s="14">
        <v>331.41</v>
      </c>
      <c r="C39" s="15" t="s">
        <v>34</v>
      </c>
      <c r="D39" s="16">
        <v>22254400</v>
      </c>
      <c r="E39" s="17">
        <f t="shared" si="0"/>
        <v>1.3699037422002485</v>
      </c>
      <c r="F39" s="18"/>
    </row>
    <row r="40" spans="1:6" x14ac:dyDescent="0.25">
      <c r="A40" s="13"/>
      <c r="B40" s="14">
        <v>331.42</v>
      </c>
      <c r="C40" s="15" t="s">
        <v>35</v>
      </c>
      <c r="D40" s="16">
        <v>101422063</v>
      </c>
      <c r="E40" s="17">
        <f t="shared" si="0"/>
        <v>6.2431907238734521</v>
      </c>
      <c r="F40" s="18"/>
    </row>
    <row r="41" spans="1:6" x14ac:dyDescent="0.25">
      <c r="A41" s="13"/>
      <c r="B41" s="14">
        <v>331.49</v>
      </c>
      <c r="C41" s="15" t="s">
        <v>36</v>
      </c>
      <c r="D41" s="16">
        <v>49953707</v>
      </c>
      <c r="E41" s="17">
        <f t="shared" si="0"/>
        <v>3.0749770901967586</v>
      </c>
      <c r="F41" s="18"/>
    </row>
    <row r="42" spans="1:6" x14ac:dyDescent="0.25">
      <c r="A42" s="13"/>
      <c r="B42" s="14">
        <v>331.5</v>
      </c>
      <c r="C42" s="15" t="s">
        <v>37</v>
      </c>
      <c r="D42" s="16">
        <v>409516198</v>
      </c>
      <c r="E42" s="17">
        <f t="shared" si="0"/>
        <v>25.208397985648585</v>
      </c>
      <c r="F42" s="18"/>
    </row>
    <row r="43" spans="1:6" x14ac:dyDescent="0.25">
      <c r="A43" s="13"/>
      <c r="B43" s="14">
        <v>331.61</v>
      </c>
      <c r="C43" s="15" t="s">
        <v>38</v>
      </c>
      <c r="D43" s="16">
        <v>51169628</v>
      </c>
      <c r="E43" s="17">
        <f t="shared" si="0"/>
        <v>3.1498249732275241</v>
      </c>
      <c r="F43" s="18"/>
    </row>
    <row r="44" spans="1:6" x14ac:dyDescent="0.25">
      <c r="A44" s="13"/>
      <c r="B44" s="14">
        <v>331.62</v>
      </c>
      <c r="C44" s="15" t="s">
        <v>39</v>
      </c>
      <c r="D44" s="16">
        <v>14868969</v>
      </c>
      <c r="E44" s="17">
        <f t="shared" si="0"/>
        <v>0.91528220377810621</v>
      </c>
      <c r="F44" s="18"/>
    </row>
    <row r="45" spans="1:6" x14ac:dyDescent="0.25">
      <c r="A45" s="13"/>
      <c r="B45" s="14">
        <v>331.69</v>
      </c>
      <c r="C45" s="15" t="s">
        <v>41</v>
      </c>
      <c r="D45" s="16">
        <v>223621652</v>
      </c>
      <c r="E45" s="17">
        <f t="shared" si="0"/>
        <v>13.765373944559354</v>
      </c>
      <c r="F45" s="18"/>
    </row>
    <row r="46" spans="1:6" x14ac:dyDescent="0.25">
      <c r="A46" s="13"/>
      <c r="B46" s="14">
        <v>331.7</v>
      </c>
      <c r="C46" s="15" t="s">
        <v>42</v>
      </c>
      <c r="D46" s="16">
        <v>4245695</v>
      </c>
      <c r="E46" s="17">
        <f t="shared" si="0"/>
        <v>0.26135027090107504</v>
      </c>
      <c r="F46" s="18"/>
    </row>
    <row r="47" spans="1:6" x14ac:dyDescent="0.25">
      <c r="A47" s="13"/>
      <c r="B47" s="14">
        <v>331.82</v>
      </c>
      <c r="C47" s="15" t="s">
        <v>43</v>
      </c>
      <c r="D47" s="16">
        <v>49499</v>
      </c>
      <c r="E47" s="17">
        <f t="shared" si="0"/>
        <v>3.0469869030470423E-3</v>
      </c>
      <c r="F47" s="18"/>
    </row>
    <row r="48" spans="1:6" x14ac:dyDescent="0.25">
      <c r="A48" s="13"/>
      <c r="B48" s="14">
        <v>331.9</v>
      </c>
      <c r="C48" s="15" t="s">
        <v>44</v>
      </c>
      <c r="D48" s="16">
        <v>106455486</v>
      </c>
      <c r="E48" s="17">
        <f t="shared" si="0"/>
        <v>6.5530308006122908</v>
      </c>
      <c r="F48" s="18"/>
    </row>
    <row r="49" spans="1:6" x14ac:dyDescent="0.25">
      <c r="A49" s="13"/>
      <c r="B49" s="14">
        <v>333</v>
      </c>
      <c r="C49" s="15" t="s">
        <v>45</v>
      </c>
      <c r="D49" s="16">
        <v>4959653</v>
      </c>
      <c r="E49" s="17">
        <f t="shared" si="0"/>
        <v>0.30529905118604361</v>
      </c>
      <c r="F49" s="18"/>
    </row>
    <row r="50" spans="1:6" x14ac:dyDescent="0.25">
      <c r="A50" s="13"/>
      <c r="B50" s="14">
        <v>334.1</v>
      </c>
      <c r="C50" s="15" t="s">
        <v>46</v>
      </c>
      <c r="D50" s="16">
        <v>19298359</v>
      </c>
      <c r="E50" s="17">
        <f t="shared" si="0"/>
        <v>1.1879401022909557</v>
      </c>
      <c r="F50" s="18"/>
    </row>
    <row r="51" spans="1:6" x14ac:dyDescent="0.25">
      <c r="A51" s="13"/>
      <c r="B51" s="14">
        <v>334.2</v>
      </c>
      <c r="C51" s="15" t="s">
        <v>47</v>
      </c>
      <c r="D51" s="16">
        <v>49473845</v>
      </c>
      <c r="E51" s="17">
        <f t="shared" si="0"/>
        <v>3.0454384484207639</v>
      </c>
      <c r="F51" s="18"/>
    </row>
    <row r="52" spans="1:6" x14ac:dyDescent="0.25">
      <c r="A52" s="13"/>
      <c r="B52" s="14">
        <v>334.31</v>
      </c>
      <c r="C52" s="15" t="s">
        <v>48</v>
      </c>
      <c r="D52" s="16">
        <v>3404994</v>
      </c>
      <c r="E52" s="17">
        <f t="shared" si="0"/>
        <v>0.20959963075928323</v>
      </c>
      <c r="F52" s="18"/>
    </row>
    <row r="53" spans="1:6" x14ac:dyDescent="0.25">
      <c r="A53" s="13"/>
      <c r="B53" s="14">
        <v>334.34</v>
      </c>
      <c r="C53" s="15" t="s">
        <v>51</v>
      </c>
      <c r="D53" s="16">
        <v>5555042</v>
      </c>
      <c r="E53" s="17">
        <f t="shared" si="0"/>
        <v>0.34194913472749444</v>
      </c>
      <c r="F53" s="18"/>
    </row>
    <row r="54" spans="1:6" x14ac:dyDescent="0.25">
      <c r="A54" s="13"/>
      <c r="B54" s="14">
        <v>334.35</v>
      </c>
      <c r="C54" s="15" t="s">
        <v>52</v>
      </c>
      <c r="D54" s="16">
        <v>3454759</v>
      </c>
      <c r="E54" s="17">
        <f t="shared" si="0"/>
        <v>0.21266299170051711</v>
      </c>
      <c r="F54" s="18"/>
    </row>
    <row r="55" spans="1:6" x14ac:dyDescent="0.25">
      <c r="A55" s="13"/>
      <c r="B55" s="14">
        <v>334.36</v>
      </c>
      <c r="C55" s="15" t="s">
        <v>53</v>
      </c>
      <c r="D55" s="16">
        <v>3131432</v>
      </c>
      <c r="E55" s="17">
        <f t="shared" si="0"/>
        <v>0.19276010205827201</v>
      </c>
      <c r="F55" s="18"/>
    </row>
    <row r="56" spans="1:6" x14ac:dyDescent="0.25">
      <c r="A56" s="13"/>
      <c r="B56" s="14">
        <v>334.39</v>
      </c>
      <c r="C56" s="15" t="s">
        <v>54</v>
      </c>
      <c r="D56" s="16">
        <v>81960052</v>
      </c>
      <c r="E56" s="17">
        <f t="shared" si="0"/>
        <v>5.0451767715924474</v>
      </c>
      <c r="F56" s="18"/>
    </row>
    <row r="57" spans="1:6" x14ac:dyDescent="0.25">
      <c r="A57" s="13"/>
      <c r="B57" s="14">
        <v>334.41</v>
      </c>
      <c r="C57" s="15" t="s">
        <v>55</v>
      </c>
      <c r="D57" s="16">
        <v>39925215</v>
      </c>
      <c r="E57" s="17">
        <f t="shared" si="0"/>
        <v>2.4576578760447143</v>
      </c>
      <c r="F57" s="18"/>
    </row>
    <row r="58" spans="1:6" x14ac:dyDescent="0.25">
      <c r="A58" s="13"/>
      <c r="B58" s="14">
        <v>334.42</v>
      </c>
      <c r="C58" s="15" t="s">
        <v>56</v>
      </c>
      <c r="D58" s="16">
        <v>55249698</v>
      </c>
      <c r="E58" s="17">
        <f t="shared" si="0"/>
        <v>3.4009799430959085</v>
      </c>
      <c r="F58" s="18"/>
    </row>
    <row r="59" spans="1:6" x14ac:dyDescent="0.25">
      <c r="A59" s="13"/>
      <c r="B59" s="14">
        <v>334.49</v>
      </c>
      <c r="C59" s="15" t="s">
        <v>57</v>
      </c>
      <c r="D59" s="16">
        <v>104647970</v>
      </c>
      <c r="E59" s="17">
        <f t="shared" si="0"/>
        <v>6.4417663795321074</v>
      </c>
      <c r="F59" s="18"/>
    </row>
    <row r="60" spans="1:6" x14ac:dyDescent="0.25">
      <c r="A60" s="13"/>
      <c r="B60" s="14">
        <v>334.5</v>
      </c>
      <c r="C60" s="15" t="s">
        <v>58</v>
      </c>
      <c r="D60" s="16">
        <v>37597078</v>
      </c>
      <c r="E60" s="17">
        <f t="shared" si="0"/>
        <v>2.3143458303973432</v>
      </c>
      <c r="F60" s="18"/>
    </row>
    <row r="61" spans="1:6" x14ac:dyDescent="0.25">
      <c r="A61" s="13"/>
      <c r="B61" s="14">
        <v>334.61</v>
      </c>
      <c r="C61" s="15" t="s">
        <v>59</v>
      </c>
      <c r="D61" s="16">
        <v>4827487</v>
      </c>
      <c r="E61" s="17">
        <f t="shared" si="0"/>
        <v>0.29716337024242623</v>
      </c>
      <c r="F61" s="18"/>
    </row>
    <row r="62" spans="1:6" x14ac:dyDescent="0.25">
      <c r="A62" s="13"/>
      <c r="B62" s="14">
        <v>334.62</v>
      </c>
      <c r="C62" s="15" t="s">
        <v>60</v>
      </c>
      <c r="D62" s="16">
        <v>8841597</v>
      </c>
      <c r="E62" s="17">
        <f t="shared" si="0"/>
        <v>0.54425807109274971</v>
      </c>
      <c r="F62" s="18"/>
    </row>
    <row r="63" spans="1:6" x14ac:dyDescent="0.25">
      <c r="A63" s="13"/>
      <c r="B63" s="14">
        <v>334.69</v>
      </c>
      <c r="C63" s="15" t="s">
        <v>61</v>
      </c>
      <c r="D63" s="16">
        <v>33724562</v>
      </c>
      <c r="E63" s="17">
        <f t="shared" si="0"/>
        <v>2.0759671654982519</v>
      </c>
      <c r="F63" s="18"/>
    </row>
    <row r="64" spans="1:6" x14ac:dyDescent="0.25">
      <c r="A64" s="13"/>
      <c r="B64" s="14">
        <v>334.7</v>
      </c>
      <c r="C64" s="15" t="s">
        <v>62</v>
      </c>
      <c r="D64" s="16">
        <v>61536553</v>
      </c>
      <c r="E64" s="17">
        <f t="shared" si="0"/>
        <v>3.7879769500325295</v>
      </c>
      <c r="F64" s="18"/>
    </row>
    <row r="65" spans="1:6" x14ac:dyDescent="0.25">
      <c r="A65" s="13"/>
      <c r="B65" s="14">
        <v>334.81</v>
      </c>
      <c r="C65" s="15" t="s">
        <v>266</v>
      </c>
      <c r="D65" s="16">
        <v>82033</v>
      </c>
      <c r="E65" s="17">
        <f t="shared" si="0"/>
        <v>5.0496671976738529E-3</v>
      </c>
      <c r="F65" s="18"/>
    </row>
    <row r="66" spans="1:6" x14ac:dyDescent="0.25">
      <c r="A66" s="13"/>
      <c r="B66" s="14">
        <v>334.82</v>
      </c>
      <c r="C66" s="15" t="s">
        <v>240</v>
      </c>
      <c r="D66" s="16">
        <v>327285</v>
      </c>
      <c r="E66" s="17">
        <f t="shared" si="0"/>
        <v>2.0146530405942571E-2</v>
      </c>
      <c r="F66" s="18"/>
    </row>
    <row r="67" spans="1:6" x14ac:dyDescent="0.25">
      <c r="A67" s="13"/>
      <c r="B67" s="14">
        <v>334.83</v>
      </c>
      <c r="C67" s="15" t="s">
        <v>63</v>
      </c>
      <c r="D67" s="16">
        <v>1493441</v>
      </c>
      <c r="E67" s="17">
        <f t="shared" si="0"/>
        <v>9.1931052495474216E-2</v>
      </c>
      <c r="F67" s="18"/>
    </row>
    <row r="68" spans="1:6" x14ac:dyDescent="0.25">
      <c r="A68" s="13"/>
      <c r="B68" s="14">
        <v>334.84</v>
      </c>
      <c r="C68" s="15" t="s">
        <v>267</v>
      </c>
      <c r="D68" s="16">
        <v>686755</v>
      </c>
      <c r="E68" s="17">
        <f t="shared" ref="E68:E131" si="1">(D68/E$252)</f>
        <v>4.2274257875958537E-2</v>
      </c>
      <c r="F68" s="18"/>
    </row>
    <row r="69" spans="1:6" x14ac:dyDescent="0.25">
      <c r="A69" s="13"/>
      <c r="B69" s="14">
        <v>334.89</v>
      </c>
      <c r="C69" s="15" t="s">
        <v>64</v>
      </c>
      <c r="D69" s="16">
        <v>1432655</v>
      </c>
      <c r="E69" s="17">
        <f t="shared" si="1"/>
        <v>8.8189276987108031E-2</v>
      </c>
      <c r="F69" s="18"/>
    </row>
    <row r="70" spans="1:6" x14ac:dyDescent="0.25">
      <c r="A70" s="13"/>
      <c r="B70" s="14">
        <v>334.9</v>
      </c>
      <c r="C70" s="15" t="s">
        <v>65</v>
      </c>
      <c r="D70" s="16">
        <v>23265896</v>
      </c>
      <c r="E70" s="17">
        <f t="shared" si="1"/>
        <v>1.4321679306582875</v>
      </c>
      <c r="F70" s="18"/>
    </row>
    <row r="71" spans="1:6" x14ac:dyDescent="0.25">
      <c r="A71" s="13"/>
      <c r="B71" s="14">
        <v>335.12</v>
      </c>
      <c r="C71" s="15" t="s">
        <v>66</v>
      </c>
      <c r="D71" s="16">
        <v>344200894</v>
      </c>
      <c r="E71" s="17">
        <f t="shared" si="1"/>
        <v>21.187814219177827</v>
      </c>
      <c r="F71" s="18"/>
    </row>
    <row r="72" spans="1:6" x14ac:dyDescent="0.25">
      <c r="A72" s="13"/>
      <c r="B72" s="14">
        <v>335.13</v>
      </c>
      <c r="C72" s="15" t="s">
        <v>67</v>
      </c>
      <c r="D72" s="16">
        <v>4761585</v>
      </c>
      <c r="E72" s="17">
        <f t="shared" si="1"/>
        <v>0.29310667150336878</v>
      </c>
      <c r="F72" s="18"/>
    </row>
    <row r="73" spans="1:6" x14ac:dyDescent="0.25">
      <c r="A73" s="13"/>
      <c r="B73" s="14">
        <v>335.14</v>
      </c>
      <c r="C73" s="15" t="s">
        <v>68</v>
      </c>
      <c r="D73" s="16">
        <v>5136506</v>
      </c>
      <c r="E73" s="17">
        <f t="shared" si="1"/>
        <v>0.31618550898851594</v>
      </c>
      <c r="F73" s="18"/>
    </row>
    <row r="74" spans="1:6" x14ac:dyDescent="0.25">
      <c r="A74" s="13"/>
      <c r="B74" s="14">
        <v>335.15</v>
      </c>
      <c r="C74" s="15" t="s">
        <v>69</v>
      </c>
      <c r="D74" s="16">
        <v>5948241</v>
      </c>
      <c r="E74" s="17">
        <f t="shared" si="1"/>
        <v>0.36615310255090894</v>
      </c>
      <c r="F74" s="18"/>
    </row>
    <row r="75" spans="1:6" x14ac:dyDescent="0.25">
      <c r="A75" s="13"/>
      <c r="B75" s="14">
        <v>335.16</v>
      </c>
      <c r="C75" s="15" t="s">
        <v>70</v>
      </c>
      <c r="D75" s="16">
        <v>17070982</v>
      </c>
      <c r="E75" s="17">
        <f t="shared" si="1"/>
        <v>1.0508304930635326</v>
      </c>
      <c r="F75" s="18"/>
    </row>
    <row r="76" spans="1:6" x14ac:dyDescent="0.25">
      <c r="A76" s="13"/>
      <c r="B76" s="14">
        <v>335.17</v>
      </c>
      <c r="C76" s="15" t="s">
        <v>71</v>
      </c>
      <c r="D76" s="16">
        <v>1391290</v>
      </c>
      <c r="E76" s="17">
        <f t="shared" si="1"/>
        <v>8.5642990935984958E-2</v>
      </c>
      <c r="F76" s="18"/>
    </row>
    <row r="77" spans="1:6" x14ac:dyDescent="0.25">
      <c r="A77" s="13"/>
      <c r="B77" s="14">
        <v>335.18</v>
      </c>
      <c r="C77" s="15" t="s">
        <v>72</v>
      </c>
      <c r="D77" s="16">
        <v>889857350</v>
      </c>
      <c r="E77" s="17">
        <f t="shared" si="1"/>
        <v>54.776534698279725</v>
      </c>
      <c r="F77" s="18"/>
    </row>
    <row r="78" spans="1:6" x14ac:dyDescent="0.25">
      <c r="A78" s="13"/>
      <c r="B78" s="14">
        <v>335.19</v>
      </c>
      <c r="C78" s="15" t="s">
        <v>73</v>
      </c>
      <c r="D78" s="16">
        <v>7968995</v>
      </c>
      <c r="E78" s="17">
        <f t="shared" si="1"/>
        <v>0.49054371594269308</v>
      </c>
      <c r="F78" s="18"/>
    </row>
    <row r="79" spans="1:6" x14ac:dyDescent="0.25">
      <c r="A79" s="13"/>
      <c r="B79" s="14">
        <v>335.2</v>
      </c>
      <c r="C79" s="15" t="s">
        <v>245</v>
      </c>
      <c r="D79" s="16">
        <v>19508655</v>
      </c>
      <c r="E79" s="17">
        <f t="shared" si="1"/>
        <v>1.2008851952779489</v>
      </c>
      <c r="F79" s="18"/>
    </row>
    <row r="80" spans="1:6" x14ac:dyDescent="0.25">
      <c r="A80" s="13"/>
      <c r="B80" s="14">
        <v>335.31</v>
      </c>
      <c r="C80" s="15" t="s">
        <v>286</v>
      </c>
      <c r="D80" s="16">
        <v>20256</v>
      </c>
      <c r="E80" s="17">
        <f t="shared" si="1"/>
        <v>1.2468891635815044E-3</v>
      </c>
      <c r="F80" s="18"/>
    </row>
    <row r="81" spans="1:6" x14ac:dyDescent="0.25">
      <c r="A81" s="13"/>
      <c r="B81" s="14">
        <v>335.34</v>
      </c>
      <c r="C81" s="15" t="s">
        <v>287</v>
      </c>
      <c r="D81" s="16">
        <v>138012</v>
      </c>
      <c r="E81" s="17">
        <f t="shared" si="1"/>
        <v>8.4955404445206644E-3</v>
      </c>
      <c r="F81" s="18"/>
    </row>
    <row r="82" spans="1:6" x14ac:dyDescent="0.25">
      <c r="A82" s="13"/>
      <c r="B82" s="14">
        <v>335.39</v>
      </c>
      <c r="C82" s="15" t="s">
        <v>76</v>
      </c>
      <c r="D82" s="16">
        <v>5009041</v>
      </c>
      <c r="E82" s="17">
        <f t="shared" si="1"/>
        <v>0.30833920531375703</v>
      </c>
      <c r="F82" s="18"/>
    </row>
    <row r="83" spans="1:6" x14ac:dyDescent="0.25">
      <c r="A83" s="13"/>
      <c r="B83" s="14">
        <v>335.41</v>
      </c>
      <c r="C83" s="15" t="s">
        <v>77</v>
      </c>
      <c r="D83" s="16">
        <v>34605</v>
      </c>
      <c r="E83" s="17">
        <f t="shared" si="1"/>
        <v>2.1301638776529404E-3</v>
      </c>
      <c r="F83" s="18"/>
    </row>
    <row r="84" spans="1:6" x14ac:dyDescent="0.25">
      <c r="A84" s="13"/>
      <c r="B84" s="14">
        <v>335.42</v>
      </c>
      <c r="C84" s="15" t="s">
        <v>78</v>
      </c>
      <c r="D84" s="16">
        <v>35456617</v>
      </c>
      <c r="E84" s="17">
        <f t="shared" si="1"/>
        <v>2.1825864689257379</v>
      </c>
      <c r="F84" s="18"/>
    </row>
    <row r="85" spans="1:6" x14ac:dyDescent="0.25">
      <c r="A85" s="13"/>
      <c r="B85" s="14">
        <v>335.49</v>
      </c>
      <c r="C85" s="15" t="s">
        <v>79</v>
      </c>
      <c r="D85" s="16">
        <v>229887343</v>
      </c>
      <c r="E85" s="17">
        <f t="shared" si="1"/>
        <v>14.151068168999034</v>
      </c>
      <c r="F85" s="18"/>
    </row>
    <row r="86" spans="1:6" x14ac:dyDescent="0.25">
      <c r="A86" s="13"/>
      <c r="B86" s="14">
        <v>335.5</v>
      </c>
      <c r="C86" s="15" t="s">
        <v>80</v>
      </c>
      <c r="D86" s="16">
        <v>46410851</v>
      </c>
      <c r="E86" s="17">
        <f t="shared" si="1"/>
        <v>2.8568911524731355</v>
      </c>
      <c r="F86" s="18"/>
    </row>
    <row r="87" spans="1:6" x14ac:dyDescent="0.25">
      <c r="A87" s="13"/>
      <c r="B87" s="14">
        <v>335.61</v>
      </c>
      <c r="C87" s="15" t="s">
        <v>81</v>
      </c>
      <c r="D87" s="16">
        <v>3069057</v>
      </c>
      <c r="E87" s="17">
        <f t="shared" si="1"/>
        <v>0.18892051321652653</v>
      </c>
      <c r="F87" s="18"/>
    </row>
    <row r="88" spans="1:6" x14ac:dyDescent="0.25">
      <c r="A88" s="13"/>
      <c r="B88" s="14">
        <v>335.62</v>
      </c>
      <c r="C88" s="15" t="s">
        <v>82</v>
      </c>
      <c r="D88" s="16">
        <v>105370</v>
      </c>
      <c r="E88" s="17">
        <f t="shared" si="1"/>
        <v>6.4862120441638591E-3</v>
      </c>
      <c r="F88" s="18"/>
    </row>
    <row r="89" spans="1:6" x14ac:dyDescent="0.25">
      <c r="A89" s="13"/>
      <c r="B89" s="14">
        <v>335.69</v>
      </c>
      <c r="C89" s="15" t="s">
        <v>83</v>
      </c>
      <c r="D89" s="16">
        <v>5043449</v>
      </c>
      <c r="E89" s="17">
        <f t="shared" si="1"/>
        <v>0.31045724255410617</v>
      </c>
      <c r="F89" s="18"/>
    </row>
    <row r="90" spans="1:6" x14ac:dyDescent="0.25">
      <c r="A90" s="13"/>
      <c r="B90" s="14">
        <v>335.7</v>
      </c>
      <c r="C90" s="15" t="s">
        <v>84</v>
      </c>
      <c r="D90" s="16">
        <v>6405833</v>
      </c>
      <c r="E90" s="17">
        <f t="shared" si="1"/>
        <v>0.39432088030276458</v>
      </c>
      <c r="F90" s="18"/>
    </row>
    <row r="91" spans="1:6" x14ac:dyDescent="0.25">
      <c r="A91" s="13"/>
      <c r="B91" s="14">
        <v>335.9</v>
      </c>
      <c r="C91" s="15" t="s">
        <v>85</v>
      </c>
      <c r="D91" s="16">
        <v>4608139</v>
      </c>
      <c r="E91" s="17">
        <f t="shared" si="1"/>
        <v>0.28366106750480402</v>
      </c>
      <c r="F91" s="18"/>
    </row>
    <row r="92" spans="1:6" x14ac:dyDescent="0.25">
      <c r="A92" s="13"/>
      <c r="B92" s="14">
        <v>336</v>
      </c>
      <c r="C92" s="15" t="s">
        <v>86</v>
      </c>
      <c r="D92" s="16">
        <v>788581</v>
      </c>
      <c r="E92" s="17">
        <f t="shared" si="1"/>
        <v>4.8542313561723262E-2</v>
      </c>
      <c r="F92" s="18"/>
    </row>
    <row r="93" spans="1:6" x14ac:dyDescent="0.25">
      <c r="A93" s="13"/>
      <c r="B93" s="14">
        <v>337.1</v>
      </c>
      <c r="C93" s="15" t="s">
        <v>87</v>
      </c>
      <c r="D93" s="16">
        <v>8146574</v>
      </c>
      <c r="E93" s="17">
        <f t="shared" si="1"/>
        <v>0.50147486378923933</v>
      </c>
      <c r="F93" s="18"/>
    </row>
    <row r="94" spans="1:6" x14ac:dyDescent="0.25">
      <c r="A94" s="13"/>
      <c r="B94" s="14">
        <v>337.2</v>
      </c>
      <c r="C94" s="15" t="s">
        <v>88</v>
      </c>
      <c r="D94" s="16">
        <v>16154420</v>
      </c>
      <c r="E94" s="17">
        <f t="shared" si="1"/>
        <v>0.99441011265522938</v>
      </c>
      <c r="F94" s="18"/>
    </row>
    <row r="95" spans="1:6" x14ac:dyDescent="0.25">
      <c r="A95" s="13"/>
      <c r="B95" s="14">
        <v>337.3</v>
      </c>
      <c r="C95" s="15" t="s">
        <v>89</v>
      </c>
      <c r="D95" s="16">
        <v>20019179</v>
      </c>
      <c r="E95" s="17">
        <f t="shared" si="1"/>
        <v>1.2323112835159171</v>
      </c>
      <c r="F95" s="18"/>
    </row>
    <row r="96" spans="1:6" x14ac:dyDescent="0.25">
      <c r="A96" s="13"/>
      <c r="B96" s="14">
        <v>337.4</v>
      </c>
      <c r="C96" s="15" t="s">
        <v>90</v>
      </c>
      <c r="D96" s="16">
        <v>31719212</v>
      </c>
      <c r="E96" s="17">
        <f t="shared" si="1"/>
        <v>1.9525247689644756</v>
      </c>
      <c r="F96" s="18"/>
    </row>
    <row r="97" spans="1:6" x14ac:dyDescent="0.25">
      <c r="A97" s="13"/>
      <c r="B97" s="14">
        <v>337.5</v>
      </c>
      <c r="C97" s="15" t="s">
        <v>91</v>
      </c>
      <c r="D97" s="16">
        <v>1318941</v>
      </c>
      <c r="E97" s="17">
        <f t="shared" si="1"/>
        <v>8.1189437218767424E-2</v>
      </c>
      <c r="F97" s="18"/>
    </row>
    <row r="98" spans="1:6" x14ac:dyDescent="0.25">
      <c r="A98" s="13"/>
      <c r="B98" s="14">
        <v>337.6</v>
      </c>
      <c r="C98" s="15" t="s">
        <v>92</v>
      </c>
      <c r="D98" s="16">
        <v>2065958</v>
      </c>
      <c r="E98" s="17">
        <f t="shared" si="1"/>
        <v>0.12717321497899475</v>
      </c>
      <c r="F98" s="18"/>
    </row>
    <row r="99" spans="1:6" x14ac:dyDescent="0.25">
      <c r="A99" s="13"/>
      <c r="B99" s="14">
        <v>337.7</v>
      </c>
      <c r="C99" s="15" t="s">
        <v>93</v>
      </c>
      <c r="D99" s="16">
        <v>3194838</v>
      </c>
      <c r="E99" s="17">
        <f t="shared" si="1"/>
        <v>0.19666315568712511</v>
      </c>
      <c r="F99" s="18"/>
    </row>
    <row r="100" spans="1:6" x14ac:dyDescent="0.25">
      <c r="A100" s="13"/>
      <c r="B100" s="14">
        <v>337.9</v>
      </c>
      <c r="C100" s="15" t="s">
        <v>94</v>
      </c>
      <c r="D100" s="16">
        <v>2838091</v>
      </c>
      <c r="E100" s="17">
        <f t="shared" si="1"/>
        <v>0.17470304666065342</v>
      </c>
      <c r="F100" s="18"/>
    </row>
    <row r="101" spans="1:6" x14ac:dyDescent="0.25">
      <c r="A101" s="13"/>
      <c r="B101" s="14">
        <v>338</v>
      </c>
      <c r="C101" s="15" t="s">
        <v>95</v>
      </c>
      <c r="D101" s="16">
        <v>15214003</v>
      </c>
      <c r="E101" s="17">
        <f t="shared" si="1"/>
        <v>0.93652130111554599</v>
      </c>
      <c r="F101" s="18"/>
    </row>
    <row r="102" spans="1:6" x14ac:dyDescent="0.25">
      <c r="A102" s="13"/>
      <c r="B102" s="14">
        <v>339</v>
      </c>
      <c r="C102" s="15" t="s">
        <v>96</v>
      </c>
      <c r="D102" s="16">
        <v>4534424</v>
      </c>
      <c r="E102" s="17">
        <f t="shared" si="1"/>
        <v>0.27912342756140895</v>
      </c>
      <c r="F102" s="18"/>
    </row>
    <row r="103" spans="1:6" ht="15.75" x14ac:dyDescent="0.25">
      <c r="A103" s="19" t="s">
        <v>97</v>
      </c>
      <c r="B103" s="20"/>
      <c r="C103" s="21"/>
      <c r="D103" s="22">
        <f>SUM(D104:D194)</f>
        <v>7387400105</v>
      </c>
      <c r="E103" s="23">
        <f t="shared" si="1"/>
        <v>454.74274970208177</v>
      </c>
      <c r="F103" s="24"/>
    </row>
    <row r="104" spans="1:6" x14ac:dyDescent="0.25">
      <c r="A104" s="13"/>
      <c r="B104" s="14">
        <v>341.1</v>
      </c>
      <c r="C104" s="15" t="s">
        <v>98</v>
      </c>
      <c r="D104" s="16">
        <v>164133849</v>
      </c>
      <c r="E104" s="17">
        <f t="shared" si="1"/>
        <v>10.103510944659506</v>
      </c>
      <c r="F104" s="18"/>
    </row>
    <row r="105" spans="1:6" x14ac:dyDescent="0.25">
      <c r="A105" s="13"/>
      <c r="B105" s="14">
        <v>341.2</v>
      </c>
      <c r="C105" s="15" t="s">
        <v>100</v>
      </c>
      <c r="D105" s="16">
        <v>868950282</v>
      </c>
      <c r="E105" s="17">
        <f t="shared" si="1"/>
        <v>53.489568044870282</v>
      </c>
      <c r="F105" s="18"/>
    </row>
    <row r="106" spans="1:6" x14ac:dyDescent="0.25">
      <c r="A106" s="13"/>
      <c r="B106" s="14">
        <v>341.3</v>
      </c>
      <c r="C106" s="15" t="s">
        <v>101</v>
      </c>
      <c r="D106" s="16">
        <v>6106119</v>
      </c>
      <c r="E106" s="17">
        <f t="shared" si="1"/>
        <v>0.37587152511054167</v>
      </c>
      <c r="F106" s="18"/>
    </row>
    <row r="107" spans="1:6" x14ac:dyDescent="0.25">
      <c r="A107" s="13"/>
      <c r="B107" s="14">
        <v>341.51</v>
      </c>
      <c r="C107" s="15" t="s">
        <v>102</v>
      </c>
      <c r="D107" s="16">
        <v>93885116</v>
      </c>
      <c r="E107" s="17">
        <f t="shared" si="1"/>
        <v>5.7792423855644017</v>
      </c>
      <c r="F107" s="18"/>
    </row>
    <row r="108" spans="1:6" x14ac:dyDescent="0.25">
      <c r="A108" s="13"/>
      <c r="B108" s="14">
        <v>341.52</v>
      </c>
      <c r="C108" s="15" t="s">
        <v>103</v>
      </c>
      <c r="D108" s="16">
        <v>140267220</v>
      </c>
      <c r="E108" s="17">
        <f t="shared" si="1"/>
        <v>8.6343639723392016</v>
      </c>
      <c r="F108" s="18"/>
    </row>
    <row r="109" spans="1:6" x14ac:dyDescent="0.25">
      <c r="A109" s="13"/>
      <c r="B109" s="14">
        <v>341.53</v>
      </c>
      <c r="C109" s="15" t="s">
        <v>104</v>
      </c>
      <c r="D109" s="16">
        <v>18088103</v>
      </c>
      <c r="E109" s="17">
        <f t="shared" si="1"/>
        <v>1.1134409370283422</v>
      </c>
      <c r="F109" s="18"/>
    </row>
    <row r="110" spans="1:6" x14ac:dyDescent="0.25">
      <c r="A110" s="13"/>
      <c r="B110" s="14">
        <v>341.54</v>
      </c>
      <c r="C110" s="15" t="s">
        <v>105</v>
      </c>
      <c r="D110" s="16">
        <v>10191246</v>
      </c>
      <c r="E110" s="17">
        <f t="shared" si="1"/>
        <v>0.62733778637407944</v>
      </c>
      <c r="F110" s="18"/>
    </row>
    <row r="111" spans="1:6" x14ac:dyDescent="0.25">
      <c r="A111" s="13"/>
      <c r="B111" s="14">
        <v>341.55</v>
      </c>
      <c r="C111" s="15" t="s">
        <v>106</v>
      </c>
      <c r="D111" s="16">
        <v>1414782</v>
      </c>
      <c r="E111" s="17">
        <f t="shared" si="1"/>
        <v>8.70890770453282E-2</v>
      </c>
      <c r="F111" s="18"/>
    </row>
    <row r="112" spans="1:6" x14ac:dyDescent="0.25">
      <c r="A112" s="13"/>
      <c r="B112" s="14">
        <v>341.56</v>
      </c>
      <c r="C112" s="15" t="s">
        <v>107</v>
      </c>
      <c r="D112" s="16">
        <v>10985211</v>
      </c>
      <c r="E112" s="17">
        <f t="shared" si="1"/>
        <v>0.67621152031774989</v>
      </c>
      <c r="F112" s="18"/>
    </row>
    <row r="113" spans="1:6" x14ac:dyDescent="0.25">
      <c r="A113" s="13"/>
      <c r="B113" s="14">
        <v>341.8</v>
      </c>
      <c r="C113" s="15" t="s">
        <v>108</v>
      </c>
      <c r="D113" s="16">
        <v>112676680</v>
      </c>
      <c r="E113" s="17">
        <f t="shared" si="1"/>
        <v>6.9359859439346776</v>
      </c>
      <c r="F113" s="18"/>
    </row>
    <row r="114" spans="1:6" x14ac:dyDescent="0.25">
      <c r="A114" s="13"/>
      <c r="B114" s="14">
        <v>341.9</v>
      </c>
      <c r="C114" s="15" t="s">
        <v>109</v>
      </c>
      <c r="D114" s="16">
        <v>190662941</v>
      </c>
      <c r="E114" s="17">
        <f t="shared" si="1"/>
        <v>11.7365499125928</v>
      </c>
      <c r="F114" s="18"/>
    </row>
    <row r="115" spans="1:6" x14ac:dyDescent="0.25">
      <c r="A115" s="13"/>
      <c r="B115" s="14">
        <v>342.1</v>
      </c>
      <c r="C115" s="15" t="s">
        <v>110</v>
      </c>
      <c r="D115" s="16">
        <v>174898565</v>
      </c>
      <c r="E115" s="17">
        <f t="shared" si="1"/>
        <v>10.76614955689452</v>
      </c>
      <c r="F115" s="18"/>
    </row>
    <row r="116" spans="1:6" x14ac:dyDescent="0.25">
      <c r="A116" s="13"/>
      <c r="B116" s="14">
        <v>342.2</v>
      </c>
      <c r="C116" s="15" t="s">
        <v>111</v>
      </c>
      <c r="D116" s="16">
        <v>57450646</v>
      </c>
      <c r="E116" s="17">
        <f t="shared" si="1"/>
        <v>3.5364626746720531</v>
      </c>
      <c r="F116" s="18"/>
    </row>
    <row r="117" spans="1:6" x14ac:dyDescent="0.25">
      <c r="A117" s="13"/>
      <c r="B117" s="14">
        <v>342.3</v>
      </c>
      <c r="C117" s="15" t="s">
        <v>112</v>
      </c>
      <c r="D117" s="16">
        <v>33004260</v>
      </c>
      <c r="E117" s="17">
        <f t="shared" si="1"/>
        <v>2.0316278705581805</v>
      </c>
      <c r="F117" s="18"/>
    </row>
    <row r="118" spans="1:6" x14ac:dyDescent="0.25">
      <c r="A118" s="13"/>
      <c r="B118" s="14">
        <v>342.4</v>
      </c>
      <c r="C118" s="15" t="s">
        <v>113</v>
      </c>
      <c r="D118" s="16">
        <v>62859017</v>
      </c>
      <c r="E118" s="17">
        <f t="shared" si="1"/>
        <v>3.8693832509224708</v>
      </c>
      <c r="F118" s="18"/>
    </row>
    <row r="119" spans="1:6" x14ac:dyDescent="0.25">
      <c r="A119" s="13"/>
      <c r="B119" s="14">
        <v>342.5</v>
      </c>
      <c r="C119" s="15" t="s">
        <v>114</v>
      </c>
      <c r="D119" s="16">
        <v>8260194</v>
      </c>
      <c r="E119" s="17">
        <f t="shared" si="1"/>
        <v>0.50846891724333343</v>
      </c>
      <c r="F119" s="18"/>
    </row>
    <row r="120" spans="1:6" x14ac:dyDescent="0.25">
      <c r="A120" s="13"/>
      <c r="B120" s="14">
        <v>342.6</v>
      </c>
      <c r="C120" s="15" t="s">
        <v>115</v>
      </c>
      <c r="D120" s="16">
        <v>185527397</v>
      </c>
      <c r="E120" s="17">
        <f t="shared" si="1"/>
        <v>11.420423620990507</v>
      </c>
      <c r="F120" s="18"/>
    </row>
    <row r="121" spans="1:6" x14ac:dyDescent="0.25">
      <c r="A121" s="13"/>
      <c r="B121" s="14">
        <v>342.9</v>
      </c>
      <c r="C121" s="15" t="s">
        <v>116</v>
      </c>
      <c r="D121" s="16">
        <v>60237368</v>
      </c>
      <c r="E121" s="17">
        <f t="shared" si="1"/>
        <v>3.7080036237100753</v>
      </c>
      <c r="F121" s="18"/>
    </row>
    <row r="122" spans="1:6" x14ac:dyDescent="0.25">
      <c r="A122" s="13"/>
      <c r="B122" s="14">
        <v>343.1</v>
      </c>
      <c r="C122" s="15" t="s">
        <v>117</v>
      </c>
      <c r="D122" s="16">
        <v>7082359</v>
      </c>
      <c r="E122" s="17">
        <f t="shared" si="1"/>
        <v>0.43596547638694411</v>
      </c>
      <c r="F122" s="18"/>
    </row>
    <row r="123" spans="1:6" x14ac:dyDescent="0.25">
      <c r="A123" s="13"/>
      <c r="B123" s="14">
        <v>343.2</v>
      </c>
      <c r="C123" s="15" t="s">
        <v>118</v>
      </c>
      <c r="D123" s="16">
        <v>30344</v>
      </c>
      <c r="E123" s="17">
        <f t="shared" si="1"/>
        <v>1.8678714839907766E-3</v>
      </c>
      <c r="F123" s="18"/>
    </row>
    <row r="124" spans="1:6" x14ac:dyDescent="0.25">
      <c r="A124" s="13"/>
      <c r="B124" s="14">
        <v>343.3</v>
      </c>
      <c r="C124" s="15" t="s">
        <v>119</v>
      </c>
      <c r="D124" s="16">
        <v>224641408</v>
      </c>
      <c r="E124" s="17">
        <f t="shared" si="1"/>
        <v>13.828146589992668</v>
      </c>
      <c r="F124" s="18"/>
    </row>
    <row r="125" spans="1:6" x14ac:dyDescent="0.25">
      <c r="A125" s="13"/>
      <c r="B125" s="14">
        <v>343.4</v>
      </c>
      <c r="C125" s="15" t="s">
        <v>120</v>
      </c>
      <c r="D125" s="16">
        <v>1025442322</v>
      </c>
      <c r="E125" s="17">
        <f t="shared" si="1"/>
        <v>63.122675709896114</v>
      </c>
      <c r="F125" s="18"/>
    </row>
    <row r="126" spans="1:6" x14ac:dyDescent="0.25">
      <c r="A126" s="13"/>
      <c r="B126" s="14">
        <v>343.5</v>
      </c>
      <c r="C126" s="15" t="s">
        <v>121</v>
      </c>
      <c r="D126" s="16">
        <v>220478518</v>
      </c>
      <c r="E126" s="17">
        <f t="shared" si="1"/>
        <v>13.571893507933929</v>
      </c>
      <c r="F126" s="18"/>
    </row>
    <row r="127" spans="1:6" x14ac:dyDescent="0.25">
      <c r="A127" s="13"/>
      <c r="B127" s="14">
        <v>343.6</v>
      </c>
      <c r="C127" s="15" t="s">
        <v>122</v>
      </c>
      <c r="D127" s="16">
        <v>1005880335</v>
      </c>
      <c r="E127" s="17">
        <f t="shared" si="1"/>
        <v>61.918507581518242</v>
      </c>
      <c r="F127" s="18"/>
    </row>
    <row r="128" spans="1:6" x14ac:dyDescent="0.25">
      <c r="A128" s="13"/>
      <c r="B128" s="14">
        <v>343.7</v>
      </c>
      <c r="C128" s="15" t="s">
        <v>123</v>
      </c>
      <c r="D128" s="16">
        <v>10235078</v>
      </c>
      <c r="E128" s="17">
        <f t="shared" si="1"/>
        <v>0.63003593239590527</v>
      </c>
      <c r="F128" s="18"/>
    </row>
    <row r="129" spans="1:6" x14ac:dyDescent="0.25">
      <c r="A129" s="13"/>
      <c r="B129" s="14">
        <v>343.8</v>
      </c>
      <c r="C129" s="15" t="s">
        <v>124</v>
      </c>
      <c r="D129" s="16">
        <v>16422</v>
      </c>
      <c r="E129" s="17">
        <f t="shared" si="1"/>
        <v>1.0108814101666404E-3</v>
      </c>
      <c r="F129" s="18"/>
    </row>
    <row r="130" spans="1:6" x14ac:dyDescent="0.25">
      <c r="A130" s="13"/>
      <c r="B130" s="14">
        <v>343.9</v>
      </c>
      <c r="C130" s="15" t="s">
        <v>125</v>
      </c>
      <c r="D130" s="16">
        <v>40668286</v>
      </c>
      <c r="E130" s="17">
        <f t="shared" si="1"/>
        <v>2.5033987517196588</v>
      </c>
      <c r="F130" s="18"/>
    </row>
    <row r="131" spans="1:6" x14ac:dyDescent="0.25">
      <c r="A131" s="13"/>
      <c r="B131" s="14">
        <v>344.1</v>
      </c>
      <c r="C131" s="15" t="s">
        <v>126</v>
      </c>
      <c r="D131" s="16">
        <v>680056320</v>
      </c>
      <c r="E131" s="17">
        <f t="shared" si="1"/>
        <v>41.861910349186211</v>
      </c>
      <c r="F131" s="18"/>
    </row>
    <row r="132" spans="1:6" x14ac:dyDescent="0.25">
      <c r="A132" s="13"/>
      <c r="B132" s="14">
        <v>344.2</v>
      </c>
      <c r="C132" s="15" t="s">
        <v>127</v>
      </c>
      <c r="D132" s="16">
        <v>180985173</v>
      </c>
      <c r="E132" s="17">
        <f t="shared" ref="E132:E195" si="2">(D132/E$252)</f>
        <v>11.140820052459709</v>
      </c>
      <c r="F132" s="18"/>
    </row>
    <row r="133" spans="1:6" x14ac:dyDescent="0.25">
      <c r="A133" s="13"/>
      <c r="B133" s="14">
        <v>344.3</v>
      </c>
      <c r="C133" s="15" t="s">
        <v>128</v>
      </c>
      <c r="D133" s="16">
        <v>114953775</v>
      </c>
      <c r="E133" s="17">
        <f t="shared" si="2"/>
        <v>7.0761560209462111</v>
      </c>
      <c r="F133" s="18"/>
    </row>
    <row r="134" spans="1:6" x14ac:dyDescent="0.25">
      <c r="A134" s="13"/>
      <c r="B134" s="14">
        <v>344.4</v>
      </c>
      <c r="C134" s="15" t="s">
        <v>129</v>
      </c>
      <c r="D134" s="16">
        <v>163760</v>
      </c>
      <c r="E134" s="17">
        <f t="shared" si="2"/>
        <v>1.0080498095779383E-2</v>
      </c>
      <c r="F134" s="18"/>
    </row>
    <row r="135" spans="1:6" x14ac:dyDescent="0.25">
      <c r="A135" s="13"/>
      <c r="B135" s="14">
        <v>344.5</v>
      </c>
      <c r="C135" s="15" t="s">
        <v>130</v>
      </c>
      <c r="D135" s="16">
        <v>5196031</v>
      </c>
      <c r="E135" s="17">
        <f t="shared" si="2"/>
        <v>0.31984966170683099</v>
      </c>
      <c r="F135" s="18"/>
    </row>
    <row r="136" spans="1:6" x14ac:dyDescent="0.25">
      <c r="A136" s="13"/>
      <c r="B136" s="14">
        <v>344.6</v>
      </c>
      <c r="C136" s="15" t="s">
        <v>131</v>
      </c>
      <c r="D136" s="16">
        <v>49943747</v>
      </c>
      <c r="E136" s="17">
        <f t="shared" si="2"/>
        <v>3.0743639871127701</v>
      </c>
      <c r="F136" s="18"/>
    </row>
    <row r="137" spans="1:6" x14ac:dyDescent="0.25">
      <c r="A137" s="13"/>
      <c r="B137" s="14">
        <v>344.9</v>
      </c>
      <c r="C137" s="15" t="s">
        <v>132</v>
      </c>
      <c r="D137" s="16">
        <v>48232156</v>
      </c>
      <c r="E137" s="17">
        <f t="shared" si="2"/>
        <v>2.9690043766080492</v>
      </c>
      <c r="F137" s="18"/>
    </row>
    <row r="138" spans="1:6" x14ac:dyDescent="0.25">
      <c r="A138" s="13"/>
      <c r="B138" s="14">
        <v>345.1</v>
      </c>
      <c r="C138" s="15" t="s">
        <v>133</v>
      </c>
      <c r="D138" s="16">
        <v>38330839</v>
      </c>
      <c r="E138" s="17">
        <f t="shared" si="2"/>
        <v>2.3595136147357478</v>
      </c>
      <c r="F138" s="18"/>
    </row>
    <row r="139" spans="1:6" x14ac:dyDescent="0.25">
      <c r="A139" s="13"/>
      <c r="B139" s="14">
        <v>345.9</v>
      </c>
      <c r="C139" s="15" t="s">
        <v>134</v>
      </c>
      <c r="D139" s="16">
        <v>12403987</v>
      </c>
      <c r="E139" s="17">
        <f t="shared" si="2"/>
        <v>0.76354645416201894</v>
      </c>
      <c r="F139" s="18"/>
    </row>
    <row r="140" spans="1:6" x14ac:dyDescent="0.25">
      <c r="A140" s="13"/>
      <c r="B140" s="14">
        <v>346.1</v>
      </c>
      <c r="C140" s="15" t="s">
        <v>135</v>
      </c>
      <c r="D140" s="16">
        <v>283237</v>
      </c>
      <c r="E140" s="17">
        <f t="shared" si="2"/>
        <v>1.7435088172656724E-2</v>
      </c>
      <c r="F140" s="18"/>
    </row>
    <row r="141" spans="1:6" x14ac:dyDescent="0.25">
      <c r="A141" s="13"/>
      <c r="B141" s="14">
        <v>346.2</v>
      </c>
      <c r="C141" s="15" t="s">
        <v>136</v>
      </c>
      <c r="D141" s="16">
        <v>1017649946</v>
      </c>
      <c r="E141" s="17">
        <f t="shared" si="2"/>
        <v>62.643004047526816</v>
      </c>
      <c r="F141" s="18"/>
    </row>
    <row r="142" spans="1:6" x14ac:dyDescent="0.25">
      <c r="A142" s="13"/>
      <c r="B142" s="14">
        <v>346.3</v>
      </c>
      <c r="C142" s="15" t="s">
        <v>137</v>
      </c>
      <c r="D142" s="16">
        <v>199182</v>
      </c>
      <c r="E142" s="17">
        <f t="shared" si="2"/>
        <v>1.2260953662149052E-2</v>
      </c>
      <c r="F142" s="18"/>
    </row>
    <row r="143" spans="1:6" x14ac:dyDescent="0.25">
      <c r="A143" s="13"/>
      <c r="B143" s="14">
        <v>346.4</v>
      </c>
      <c r="C143" s="15" t="s">
        <v>138</v>
      </c>
      <c r="D143" s="16">
        <v>10541113</v>
      </c>
      <c r="E143" s="17">
        <f t="shared" si="2"/>
        <v>0.6488743864429366</v>
      </c>
      <c r="F143" s="18"/>
    </row>
    <row r="144" spans="1:6" x14ac:dyDescent="0.25">
      <c r="A144" s="13"/>
      <c r="B144" s="14">
        <v>346.9</v>
      </c>
      <c r="C144" s="15" t="s">
        <v>139</v>
      </c>
      <c r="D144" s="16">
        <v>9171935</v>
      </c>
      <c r="E144" s="17">
        <f t="shared" si="2"/>
        <v>0.56459253359863382</v>
      </c>
      <c r="F144" s="18"/>
    </row>
    <row r="145" spans="1:6" x14ac:dyDescent="0.25">
      <c r="A145" s="13"/>
      <c r="B145" s="14">
        <v>347.1</v>
      </c>
      <c r="C145" s="15" t="s">
        <v>140</v>
      </c>
      <c r="D145" s="16">
        <v>1435041</v>
      </c>
      <c r="E145" s="17">
        <f t="shared" si="2"/>
        <v>8.833615087851332E-2</v>
      </c>
      <c r="F145" s="18"/>
    </row>
    <row r="146" spans="1:6" x14ac:dyDescent="0.25">
      <c r="A146" s="13"/>
      <c r="B146" s="14">
        <v>347.2</v>
      </c>
      <c r="C146" s="15" t="s">
        <v>141</v>
      </c>
      <c r="D146" s="16">
        <v>75883499</v>
      </c>
      <c r="E146" s="17">
        <f t="shared" si="2"/>
        <v>4.6711252269820269</v>
      </c>
      <c r="F146" s="18"/>
    </row>
    <row r="147" spans="1:6" x14ac:dyDescent="0.25">
      <c r="A147" s="13"/>
      <c r="B147" s="14">
        <v>347.3</v>
      </c>
      <c r="C147" s="15" t="s">
        <v>142</v>
      </c>
      <c r="D147" s="16">
        <v>4187937</v>
      </c>
      <c r="E147" s="17">
        <f t="shared" si="2"/>
        <v>0.2577948885792869</v>
      </c>
      <c r="F147" s="18"/>
    </row>
    <row r="148" spans="1:6" x14ac:dyDescent="0.25">
      <c r="A148" s="13"/>
      <c r="B148" s="14">
        <v>347.4</v>
      </c>
      <c r="C148" s="15" t="s">
        <v>143</v>
      </c>
      <c r="D148" s="16">
        <v>1232644</v>
      </c>
      <c r="E148" s="17">
        <f t="shared" si="2"/>
        <v>7.5877292957827802E-2</v>
      </c>
      <c r="F148" s="18"/>
    </row>
    <row r="149" spans="1:6" x14ac:dyDescent="0.25">
      <c r="A149" s="13"/>
      <c r="B149" s="14">
        <v>347.5</v>
      </c>
      <c r="C149" s="15" t="s">
        <v>144</v>
      </c>
      <c r="D149" s="16">
        <v>51497022</v>
      </c>
      <c r="E149" s="17">
        <f t="shared" si="2"/>
        <v>3.1699782132957313</v>
      </c>
      <c r="F149" s="18"/>
    </row>
    <row r="150" spans="1:6" x14ac:dyDescent="0.25">
      <c r="A150" s="13"/>
      <c r="B150" s="14">
        <v>347.9</v>
      </c>
      <c r="C150" s="15" t="s">
        <v>145</v>
      </c>
      <c r="D150" s="16">
        <v>10366289</v>
      </c>
      <c r="E150" s="17">
        <f t="shared" si="2"/>
        <v>0.6381128268490398</v>
      </c>
      <c r="F150" s="18"/>
    </row>
    <row r="151" spans="1:6" x14ac:dyDescent="0.25">
      <c r="A151" s="13"/>
      <c r="B151" s="14">
        <v>348.11</v>
      </c>
      <c r="C151" s="15" t="s">
        <v>146</v>
      </c>
      <c r="D151" s="16">
        <v>1250727</v>
      </c>
      <c r="E151" s="17">
        <f t="shared" si="2"/>
        <v>7.6990419771860399E-2</v>
      </c>
      <c r="F151" s="18"/>
    </row>
    <row r="152" spans="1:6" x14ac:dyDescent="0.25">
      <c r="A152" s="13"/>
      <c r="B152" s="14">
        <v>348.12</v>
      </c>
      <c r="C152" s="15" t="s">
        <v>147</v>
      </c>
      <c r="D152" s="16">
        <v>4200708</v>
      </c>
      <c r="E152" s="17">
        <f t="shared" si="2"/>
        <v>0.25858102708185893</v>
      </c>
      <c r="F152" s="18"/>
    </row>
    <row r="153" spans="1:6" x14ac:dyDescent="0.25">
      <c r="A153" s="13"/>
      <c r="B153" s="14">
        <v>348.13</v>
      </c>
      <c r="C153" s="15" t="s">
        <v>148</v>
      </c>
      <c r="D153" s="16">
        <v>5424208</v>
      </c>
      <c r="E153" s="17">
        <f t="shared" si="2"/>
        <v>0.33389544708788038</v>
      </c>
      <c r="F153" s="18"/>
    </row>
    <row r="154" spans="1:6" x14ac:dyDescent="0.25">
      <c r="A154" s="13"/>
      <c r="B154" s="14">
        <v>348.14</v>
      </c>
      <c r="C154" s="15" t="s">
        <v>246</v>
      </c>
      <c r="D154" s="16">
        <v>5577348</v>
      </c>
      <c r="E154" s="17">
        <f t="shared" si="2"/>
        <v>0.3433222147868768</v>
      </c>
      <c r="F154" s="18"/>
    </row>
    <row r="155" spans="1:6" x14ac:dyDescent="0.25">
      <c r="A155" s="13"/>
      <c r="B155" s="14">
        <v>348.15</v>
      </c>
      <c r="C155" s="15" t="s">
        <v>247</v>
      </c>
      <c r="D155" s="16">
        <v>1386512</v>
      </c>
      <c r="E155" s="17">
        <f t="shared" si="2"/>
        <v>8.5348873813967163E-2</v>
      </c>
      <c r="F155" s="18"/>
    </row>
    <row r="156" spans="1:6" x14ac:dyDescent="0.25">
      <c r="A156" s="13"/>
      <c r="B156" s="14">
        <v>348.21</v>
      </c>
      <c r="C156" s="15" t="s">
        <v>149</v>
      </c>
      <c r="D156" s="16">
        <v>12454942</v>
      </c>
      <c r="E156" s="17">
        <f t="shared" si="2"/>
        <v>0.76668306737935177</v>
      </c>
      <c r="F156" s="18"/>
    </row>
    <row r="157" spans="1:6" x14ac:dyDescent="0.25">
      <c r="A157" s="13"/>
      <c r="B157" s="14">
        <v>348.22</v>
      </c>
      <c r="C157" s="15" t="s">
        <v>150</v>
      </c>
      <c r="D157" s="16">
        <v>13926897</v>
      </c>
      <c r="E157" s="17">
        <f t="shared" si="2"/>
        <v>0.85729151617376398</v>
      </c>
      <c r="F157" s="18"/>
    </row>
    <row r="158" spans="1:6" x14ac:dyDescent="0.25">
      <c r="A158" s="13"/>
      <c r="B158" s="14">
        <v>348.23</v>
      </c>
      <c r="C158" s="15" t="s">
        <v>151</v>
      </c>
      <c r="D158" s="16">
        <v>1400307</v>
      </c>
      <c r="E158" s="17">
        <f t="shared" si="2"/>
        <v>8.6198046207905096E-2</v>
      </c>
      <c r="F158" s="18"/>
    </row>
    <row r="159" spans="1:6" x14ac:dyDescent="0.25">
      <c r="A159" s="13"/>
      <c r="B159" s="14">
        <v>348.24</v>
      </c>
      <c r="C159" s="15" t="s">
        <v>248</v>
      </c>
      <c r="D159" s="16">
        <v>4357731</v>
      </c>
      <c r="E159" s="17">
        <f t="shared" si="2"/>
        <v>0.26824681880446255</v>
      </c>
      <c r="F159" s="18"/>
    </row>
    <row r="160" spans="1:6" x14ac:dyDescent="0.25">
      <c r="A160" s="13"/>
      <c r="B160" s="14">
        <v>348.25</v>
      </c>
      <c r="C160" s="15" t="s">
        <v>249</v>
      </c>
      <c r="D160" s="16">
        <v>696184</v>
      </c>
      <c r="E160" s="17">
        <f t="shared" si="2"/>
        <v>4.2854674440107925E-2</v>
      </c>
      <c r="F160" s="18"/>
    </row>
    <row r="161" spans="1:6" x14ac:dyDescent="0.25">
      <c r="A161" s="13"/>
      <c r="B161" s="14">
        <v>348.26</v>
      </c>
      <c r="C161" s="15" t="s">
        <v>250</v>
      </c>
      <c r="D161" s="16">
        <v>113711</v>
      </c>
      <c r="E161" s="17">
        <f t="shared" si="2"/>
        <v>6.9996550987369895E-3</v>
      </c>
      <c r="F161" s="18"/>
    </row>
    <row r="162" spans="1:6" x14ac:dyDescent="0.25">
      <c r="A162" s="13"/>
      <c r="B162" s="14">
        <v>348.31</v>
      </c>
      <c r="C162" s="15" t="s">
        <v>152</v>
      </c>
      <c r="D162" s="16">
        <v>17664570</v>
      </c>
      <c r="E162" s="17">
        <f t="shared" si="2"/>
        <v>1.0873697132862823</v>
      </c>
      <c r="F162" s="18"/>
    </row>
    <row r="163" spans="1:6" x14ac:dyDescent="0.25">
      <c r="A163" s="13"/>
      <c r="B163" s="14">
        <v>348.32</v>
      </c>
      <c r="C163" s="15" t="s">
        <v>153</v>
      </c>
      <c r="D163" s="16">
        <v>5668976</v>
      </c>
      <c r="E163" s="17">
        <f t="shared" si="2"/>
        <v>0.34896251693343322</v>
      </c>
      <c r="F163" s="18"/>
    </row>
    <row r="164" spans="1:6" x14ac:dyDescent="0.25">
      <c r="A164" s="13"/>
      <c r="B164" s="14">
        <v>348.33</v>
      </c>
      <c r="C164" s="15" t="s">
        <v>154</v>
      </c>
      <c r="D164" s="16">
        <v>39196</v>
      </c>
      <c r="E164" s="17">
        <f t="shared" si="2"/>
        <v>2.4127699277123149E-3</v>
      </c>
      <c r="F164" s="18"/>
    </row>
    <row r="165" spans="1:6" x14ac:dyDescent="0.25">
      <c r="A165" s="13"/>
      <c r="B165" s="14">
        <v>348.35</v>
      </c>
      <c r="C165" s="15" t="s">
        <v>275</v>
      </c>
      <c r="D165" s="16">
        <v>11750281</v>
      </c>
      <c r="E165" s="17">
        <f t="shared" si="2"/>
        <v>0.72330657819597377</v>
      </c>
      <c r="F165" s="18"/>
    </row>
    <row r="166" spans="1:6" x14ac:dyDescent="0.25">
      <c r="A166" s="13"/>
      <c r="B166" s="14">
        <v>348.36</v>
      </c>
      <c r="C166" s="15" t="s">
        <v>276</v>
      </c>
      <c r="D166" s="16">
        <v>1702819</v>
      </c>
      <c r="E166" s="17">
        <f t="shared" si="2"/>
        <v>0.10481963658376253</v>
      </c>
      <c r="F166" s="18"/>
    </row>
    <row r="167" spans="1:6" x14ac:dyDescent="0.25">
      <c r="A167" s="13"/>
      <c r="B167" s="14">
        <v>348.37</v>
      </c>
      <c r="C167" s="15" t="s">
        <v>277</v>
      </c>
      <c r="D167" s="16">
        <v>850551</v>
      </c>
      <c r="E167" s="17">
        <f t="shared" si="2"/>
        <v>5.2356972006981251E-2</v>
      </c>
      <c r="F167" s="18"/>
    </row>
    <row r="168" spans="1:6" x14ac:dyDescent="0.25">
      <c r="A168" s="13"/>
      <c r="B168" s="14">
        <v>348.41</v>
      </c>
      <c r="C168" s="15" t="s">
        <v>155</v>
      </c>
      <c r="D168" s="16">
        <v>16180433</v>
      </c>
      <c r="E168" s="17">
        <f t="shared" si="2"/>
        <v>0.9960113827881405</v>
      </c>
      <c r="F168" s="18"/>
    </row>
    <row r="169" spans="1:6" x14ac:dyDescent="0.25">
      <c r="A169" s="13"/>
      <c r="B169" s="14">
        <v>348.42</v>
      </c>
      <c r="C169" s="15" t="s">
        <v>156</v>
      </c>
      <c r="D169" s="16">
        <v>15607529</v>
      </c>
      <c r="E169" s="17">
        <f t="shared" si="2"/>
        <v>0.96074539792575409</v>
      </c>
      <c r="F169" s="18"/>
    </row>
    <row r="170" spans="1:6" x14ac:dyDescent="0.25">
      <c r="A170" s="13"/>
      <c r="B170" s="14">
        <v>348.43</v>
      </c>
      <c r="C170" s="15" t="s">
        <v>157</v>
      </c>
      <c r="D170" s="16">
        <v>46351</v>
      </c>
      <c r="E170" s="17">
        <f t="shared" si="2"/>
        <v>2.8532069323245614E-3</v>
      </c>
      <c r="F170" s="18"/>
    </row>
    <row r="171" spans="1:6" x14ac:dyDescent="0.25">
      <c r="A171" s="13"/>
      <c r="B171" s="14">
        <v>348.44</v>
      </c>
      <c r="C171" s="15" t="s">
        <v>251</v>
      </c>
      <c r="D171" s="16">
        <v>6782</v>
      </c>
      <c r="E171" s="17">
        <f t="shared" si="2"/>
        <v>4.1747641722994489E-4</v>
      </c>
      <c r="F171" s="18"/>
    </row>
    <row r="172" spans="1:6" x14ac:dyDescent="0.25">
      <c r="A172" s="13"/>
      <c r="B172" s="14">
        <v>348.45</v>
      </c>
      <c r="C172" s="15" t="s">
        <v>278</v>
      </c>
      <c r="D172" s="16">
        <v>14602704</v>
      </c>
      <c r="E172" s="17">
        <f t="shared" si="2"/>
        <v>0.89889185310961139</v>
      </c>
      <c r="F172" s="18"/>
    </row>
    <row r="173" spans="1:6" x14ac:dyDescent="0.25">
      <c r="A173" s="13"/>
      <c r="B173" s="14">
        <v>348.46</v>
      </c>
      <c r="C173" s="15" t="s">
        <v>252</v>
      </c>
      <c r="D173" s="16">
        <v>3294688</v>
      </c>
      <c r="E173" s="17">
        <f t="shared" si="2"/>
        <v>0.20280957566064473</v>
      </c>
      <c r="F173" s="18"/>
    </row>
    <row r="174" spans="1:6" x14ac:dyDescent="0.25">
      <c r="A174" s="13"/>
      <c r="B174" s="14">
        <v>348.47</v>
      </c>
      <c r="C174" s="15" t="s">
        <v>279</v>
      </c>
      <c r="D174" s="16">
        <v>582725</v>
      </c>
      <c r="E174" s="17">
        <f t="shared" si="2"/>
        <v>3.587053158807426E-2</v>
      </c>
      <c r="F174" s="18"/>
    </row>
    <row r="175" spans="1:6" x14ac:dyDescent="0.25">
      <c r="A175" s="13"/>
      <c r="B175" s="14">
        <v>348.48</v>
      </c>
      <c r="C175" s="15" t="s">
        <v>253</v>
      </c>
      <c r="D175" s="16">
        <v>6166888</v>
      </c>
      <c r="E175" s="17">
        <f t="shared" si="2"/>
        <v>0.37961225415782074</v>
      </c>
      <c r="F175" s="18"/>
    </row>
    <row r="176" spans="1:6" x14ac:dyDescent="0.25">
      <c r="A176" s="13"/>
      <c r="B176" s="14">
        <v>348.51</v>
      </c>
      <c r="C176" s="15" t="s">
        <v>225</v>
      </c>
      <c r="D176" s="16">
        <v>1960416</v>
      </c>
      <c r="E176" s="17">
        <f t="shared" si="2"/>
        <v>0.12067641521089054</v>
      </c>
      <c r="F176" s="18"/>
    </row>
    <row r="177" spans="1:6" x14ac:dyDescent="0.25">
      <c r="A177" s="13"/>
      <c r="B177" s="14">
        <v>348.52</v>
      </c>
      <c r="C177" s="15" t="s">
        <v>226</v>
      </c>
      <c r="D177" s="16">
        <v>26022159</v>
      </c>
      <c r="E177" s="17">
        <f t="shared" si="2"/>
        <v>1.601833929210847</v>
      </c>
      <c r="F177" s="18"/>
    </row>
    <row r="178" spans="1:6" x14ac:dyDescent="0.25">
      <c r="A178" s="13"/>
      <c r="B178" s="14">
        <v>348.53</v>
      </c>
      <c r="C178" s="15" t="s">
        <v>227</v>
      </c>
      <c r="D178" s="16">
        <v>29617903</v>
      </c>
      <c r="E178" s="17">
        <f t="shared" si="2"/>
        <v>1.8231754689330633</v>
      </c>
      <c r="F178" s="18"/>
    </row>
    <row r="179" spans="1:6" x14ac:dyDescent="0.25">
      <c r="A179" s="13"/>
      <c r="B179" s="14">
        <v>348.54</v>
      </c>
      <c r="C179" s="15" t="s">
        <v>254</v>
      </c>
      <c r="D179" s="16">
        <v>4856738</v>
      </c>
      <c r="E179" s="17">
        <f t="shared" si="2"/>
        <v>0.29896396043416806</v>
      </c>
      <c r="F179" s="18"/>
    </row>
    <row r="180" spans="1:6" x14ac:dyDescent="0.25">
      <c r="A180" s="13"/>
      <c r="B180" s="14">
        <v>348.55</v>
      </c>
      <c r="C180" s="15" t="s">
        <v>255</v>
      </c>
      <c r="D180" s="16">
        <v>810249</v>
      </c>
      <c r="E180" s="17">
        <f t="shared" si="2"/>
        <v>4.987612055207101E-2</v>
      </c>
      <c r="F180" s="18"/>
    </row>
    <row r="181" spans="1:6" x14ac:dyDescent="0.25">
      <c r="A181" s="13"/>
      <c r="B181" s="14">
        <v>348.62</v>
      </c>
      <c r="C181" s="15" t="s">
        <v>159</v>
      </c>
      <c r="D181" s="16">
        <v>479864</v>
      </c>
      <c r="E181" s="17">
        <f t="shared" si="2"/>
        <v>2.9538764889063738E-2</v>
      </c>
      <c r="F181" s="18"/>
    </row>
    <row r="182" spans="1:6" x14ac:dyDescent="0.25">
      <c r="A182" s="13"/>
      <c r="B182" s="14">
        <v>348.65</v>
      </c>
      <c r="C182" s="15" t="s">
        <v>256</v>
      </c>
      <c r="D182" s="16">
        <v>1167689</v>
      </c>
      <c r="E182" s="17">
        <f t="shared" si="2"/>
        <v>7.1878888256976858E-2</v>
      </c>
      <c r="F182" s="18"/>
    </row>
    <row r="183" spans="1:6" x14ac:dyDescent="0.25">
      <c r="A183" s="13"/>
      <c r="B183" s="14">
        <v>348.66</v>
      </c>
      <c r="C183" s="15" t="s">
        <v>257</v>
      </c>
      <c r="D183" s="16">
        <v>4667681</v>
      </c>
      <c r="E183" s="17">
        <f t="shared" si="2"/>
        <v>0.28732626668420619</v>
      </c>
      <c r="F183" s="18"/>
    </row>
    <row r="184" spans="1:6" x14ac:dyDescent="0.25">
      <c r="A184" s="13"/>
      <c r="B184" s="14">
        <v>348.67</v>
      </c>
      <c r="C184" s="15" t="s">
        <v>258</v>
      </c>
      <c r="D184" s="16">
        <v>3044032</v>
      </c>
      <c r="E184" s="17">
        <f t="shared" si="2"/>
        <v>0.18738006093973805</v>
      </c>
      <c r="F184" s="18"/>
    </row>
    <row r="185" spans="1:6" x14ac:dyDescent="0.25">
      <c r="A185" s="13"/>
      <c r="B185" s="14">
        <v>348.68</v>
      </c>
      <c r="C185" s="15" t="s">
        <v>160</v>
      </c>
      <c r="D185" s="16">
        <v>7875462</v>
      </c>
      <c r="E185" s="17">
        <f t="shared" si="2"/>
        <v>0.48478614859784369</v>
      </c>
      <c r="F185" s="18"/>
    </row>
    <row r="186" spans="1:6" x14ac:dyDescent="0.25">
      <c r="A186" s="13"/>
      <c r="B186" s="14">
        <v>348.69</v>
      </c>
      <c r="C186" s="15" t="s">
        <v>268</v>
      </c>
      <c r="D186" s="16">
        <v>330234</v>
      </c>
      <c r="E186" s="17">
        <f t="shared" si="2"/>
        <v>2.0328060626292187E-2</v>
      </c>
      <c r="F186" s="18"/>
    </row>
    <row r="187" spans="1:6" x14ac:dyDescent="0.25">
      <c r="A187" s="13"/>
      <c r="B187" s="14">
        <v>348.71</v>
      </c>
      <c r="C187" s="15" t="s">
        <v>161</v>
      </c>
      <c r="D187" s="16">
        <v>3693084</v>
      </c>
      <c r="E187" s="17">
        <f t="shared" si="2"/>
        <v>0.22733345279404801</v>
      </c>
      <c r="F187" s="18"/>
    </row>
    <row r="188" spans="1:6" x14ac:dyDescent="0.25">
      <c r="A188" s="13"/>
      <c r="B188" s="14">
        <v>348.72</v>
      </c>
      <c r="C188" s="15" t="s">
        <v>162</v>
      </c>
      <c r="D188" s="16">
        <v>2510210</v>
      </c>
      <c r="E188" s="17">
        <f t="shared" si="2"/>
        <v>0.1545198285601268</v>
      </c>
      <c r="F188" s="18"/>
    </row>
    <row r="189" spans="1:6" x14ac:dyDescent="0.25">
      <c r="A189" s="13"/>
      <c r="B189" s="14">
        <v>348.73</v>
      </c>
      <c r="C189" s="15" t="s">
        <v>163</v>
      </c>
      <c r="D189" s="16">
        <v>237108</v>
      </c>
      <c r="E189" s="17">
        <f t="shared" si="2"/>
        <v>1.4595546790999376E-2</v>
      </c>
      <c r="F189" s="18"/>
    </row>
    <row r="190" spans="1:6" x14ac:dyDescent="0.25">
      <c r="A190" s="13"/>
      <c r="B190" s="14">
        <v>348.75</v>
      </c>
      <c r="C190" s="15" t="s">
        <v>280</v>
      </c>
      <c r="D190" s="16">
        <v>1857712</v>
      </c>
      <c r="E190" s="17">
        <f t="shared" si="2"/>
        <v>0.11435431288780232</v>
      </c>
      <c r="F190" s="18"/>
    </row>
    <row r="191" spans="1:6" x14ac:dyDescent="0.25">
      <c r="A191" s="13"/>
      <c r="B191" s="14">
        <v>348.76</v>
      </c>
      <c r="C191" s="15" t="s">
        <v>281</v>
      </c>
      <c r="D191" s="16">
        <v>415839</v>
      </c>
      <c r="E191" s="17">
        <f t="shared" si="2"/>
        <v>2.5597607765332209E-2</v>
      </c>
      <c r="F191" s="18"/>
    </row>
    <row r="192" spans="1:6" x14ac:dyDescent="0.25">
      <c r="A192" s="13"/>
      <c r="B192" s="14">
        <v>348.77</v>
      </c>
      <c r="C192" s="15" t="s">
        <v>282</v>
      </c>
      <c r="D192" s="16">
        <v>78635</v>
      </c>
      <c r="E192" s="17">
        <f t="shared" si="2"/>
        <v>4.8404980933171209E-3</v>
      </c>
      <c r="F192" s="18"/>
    </row>
    <row r="193" spans="1:6" x14ac:dyDescent="0.25">
      <c r="A193" s="13"/>
      <c r="B193" s="14">
        <v>348.8</v>
      </c>
      <c r="C193" s="15" t="s">
        <v>288</v>
      </c>
      <c r="D193" s="16">
        <v>40387</v>
      </c>
      <c r="E193" s="17">
        <f t="shared" si="2"/>
        <v>2.4860837603458835E-3</v>
      </c>
      <c r="F193" s="18"/>
    </row>
    <row r="194" spans="1:6" x14ac:dyDescent="0.25">
      <c r="A194" s="13"/>
      <c r="B194" s="14">
        <v>349</v>
      </c>
      <c r="C194" s="15" t="s">
        <v>173</v>
      </c>
      <c r="D194" s="16">
        <v>105993234</v>
      </c>
      <c r="E194" s="17">
        <f t="shared" si="2"/>
        <v>6.5245761694094924</v>
      </c>
      <c r="F194" s="18"/>
    </row>
    <row r="195" spans="1:6" ht="15.75" x14ac:dyDescent="0.25">
      <c r="A195" s="19" t="s">
        <v>174</v>
      </c>
      <c r="B195" s="20"/>
      <c r="C195" s="21"/>
      <c r="D195" s="22">
        <f>SUM(D196:D205)</f>
        <v>188700784</v>
      </c>
      <c r="E195" s="23">
        <f t="shared" si="2"/>
        <v>11.61576632745528</v>
      </c>
      <c r="F195" s="24"/>
    </row>
    <row r="196" spans="1:6" x14ac:dyDescent="0.25">
      <c r="A196" s="13"/>
      <c r="B196" s="14">
        <v>351</v>
      </c>
      <c r="C196" s="15" t="s">
        <v>259</v>
      </c>
      <c r="D196" s="16">
        <v>95881803</v>
      </c>
      <c r="E196" s="17">
        <f t="shared" ref="E196:E250" si="3">(D196/E$252)</f>
        <v>5.9021515178394841</v>
      </c>
      <c r="F196" s="18"/>
    </row>
    <row r="197" spans="1:6" x14ac:dyDescent="0.25">
      <c r="A197" s="13"/>
      <c r="B197" s="14">
        <v>351.1</v>
      </c>
      <c r="C197" s="15" t="s">
        <v>175</v>
      </c>
      <c r="D197" s="16">
        <v>647363</v>
      </c>
      <c r="E197" s="17">
        <f t="shared" si="3"/>
        <v>3.9849422867476968E-2</v>
      </c>
      <c r="F197" s="18"/>
    </row>
    <row r="198" spans="1:6" x14ac:dyDescent="0.25">
      <c r="A198" s="13"/>
      <c r="B198" s="14">
        <v>351.3</v>
      </c>
      <c r="C198" s="15" t="s">
        <v>177</v>
      </c>
      <c r="D198" s="16">
        <v>94027</v>
      </c>
      <c r="E198" s="17">
        <f t="shared" si="3"/>
        <v>5.78797627291065E-3</v>
      </c>
      <c r="F198" s="18"/>
    </row>
    <row r="199" spans="1:6" x14ac:dyDescent="0.25">
      <c r="A199" s="13"/>
      <c r="B199" s="14">
        <v>351.4</v>
      </c>
      <c r="C199" s="15" t="s">
        <v>178</v>
      </c>
      <c r="D199" s="16">
        <v>15807</v>
      </c>
      <c r="E199" s="17">
        <f t="shared" si="3"/>
        <v>9.7302414142638434E-4</v>
      </c>
      <c r="F199" s="18"/>
    </row>
    <row r="200" spans="1:6" x14ac:dyDescent="0.25">
      <c r="A200" s="13"/>
      <c r="B200" s="14">
        <v>351.5</v>
      </c>
      <c r="C200" s="15" t="s">
        <v>179</v>
      </c>
      <c r="D200" s="16">
        <v>5085</v>
      </c>
      <c r="E200" s="17">
        <f t="shared" si="3"/>
        <v>3.1301497812065313E-4</v>
      </c>
      <c r="F200" s="18"/>
    </row>
    <row r="201" spans="1:6" x14ac:dyDescent="0.25">
      <c r="A201" s="13"/>
      <c r="B201" s="14">
        <v>351.6</v>
      </c>
      <c r="C201" s="15" t="s">
        <v>180</v>
      </c>
      <c r="D201" s="16">
        <v>4844</v>
      </c>
      <c r="E201" s="17">
        <f t="shared" si="3"/>
        <v>2.9817985329723575E-4</v>
      </c>
      <c r="F201" s="18"/>
    </row>
    <row r="202" spans="1:6" x14ac:dyDescent="0.25">
      <c r="A202" s="13"/>
      <c r="B202" s="14">
        <v>352</v>
      </c>
      <c r="C202" s="15" t="s">
        <v>181</v>
      </c>
      <c r="D202" s="16">
        <v>5007592</v>
      </c>
      <c r="E202" s="17">
        <f t="shared" si="3"/>
        <v>0.30825000989521295</v>
      </c>
      <c r="F202" s="18"/>
    </row>
    <row r="203" spans="1:6" x14ac:dyDescent="0.25">
      <c r="A203" s="13"/>
      <c r="B203" s="14">
        <v>353</v>
      </c>
      <c r="C203" s="15" t="s">
        <v>182</v>
      </c>
      <c r="D203" s="16">
        <v>4158175</v>
      </c>
      <c r="E203" s="17">
        <f t="shared" si="3"/>
        <v>0.25596284299839661</v>
      </c>
      <c r="F203" s="18"/>
    </row>
    <row r="204" spans="1:6" x14ac:dyDescent="0.25">
      <c r="A204" s="13"/>
      <c r="B204" s="14">
        <v>354</v>
      </c>
      <c r="C204" s="15" t="s">
        <v>183</v>
      </c>
      <c r="D204" s="16">
        <v>21561668</v>
      </c>
      <c r="E204" s="17">
        <f t="shared" si="3"/>
        <v>1.3272615609173624</v>
      </c>
      <c r="F204" s="18"/>
    </row>
    <row r="205" spans="1:6" x14ac:dyDescent="0.25">
      <c r="A205" s="13"/>
      <c r="B205" s="14">
        <v>359</v>
      </c>
      <c r="C205" s="15" t="s">
        <v>184</v>
      </c>
      <c r="D205" s="16">
        <v>61324420</v>
      </c>
      <c r="E205" s="17">
        <f t="shared" si="3"/>
        <v>3.774918777691592</v>
      </c>
      <c r="F205" s="18"/>
    </row>
    <row r="206" spans="1:6" ht="15.75" x14ac:dyDescent="0.25">
      <c r="A206" s="19" t="s">
        <v>185</v>
      </c>
      <c r="B206" s="20"/>
      <c r="C206" s="21"/>
      <c r="D206" s="22">
        <f>SUM(D207:D227)</f>
        <v>2042767185</v>
      </c>
      <c r="E206" s="23">
        <f t="shared" si="3"/>
        <v>125.74566877450604</v>
      </c>
      <c r="F206" s="24"/>
    </row>
    <row r="207" spans="1:6" x14ac:dyDescent="0.25">
      <c r="A207" s="13"/>
      <c r="B207" s="14">
        <v>361.1</v>
      </c>
      <c r="C207" s="15" t="s">
        <v>186</v>
      </c>
      <c r="D207" s="16">
        <v>363948117</v>
      </c>
      <c r="E207" s="17">
        <f t="shared" si="3"/>
        <v>22.4033848337872</v>
      </c>
      <c r="F207" s="18"/>
    </row>
    <row r="208" spans="1:6" x14ac:dyDescent="0.25">
      <c r="A208" s="13"/>
      <c r="B208" s="14">
        <v>361.2</v>
      </c>
      <c r="C208" s="15" t="s">
        <v>187</v>
      </c>
      <c r="D208" s="16">
        <v>112903</v>
      </c>
      <c r="E208" s="17">
        <f t="shared" si="3"/>
        <v>6.9499174188310921E-3</v>
      </c>
      <c r="F208" s="18"/>
    </row>
    <row r="209" spans="1:6" x14ac:dyDescent="0.25">
      <c r="A209" s="13"/>
      <c r="B209" s="14">
        <v>361.3</v>
      </c>
      <c r="C209" s="15" t="s">
        <v>188</v>
      </c>
      <c r="D209" s="16">
        <v>-20656238</v>
      </c>
      <c r="E209" s="17">
        <f t="shared" si="3"/>
        <v>-1.2715264278515248</v>
      </c>
      <c r="F209" s="18"/>
    </row>
    <row r="210" spans="1:6" x14ac:dyDescent="0.25">
      <c r="A210" s="13"/>
      <c r="B210" s="14">
        <v>362</v>
      </c>
      <c r="C210" s="15" t="s">
        <v>190</v>
      </c>
      <c r="D210" s="16">
        <v>45476751</v>
      </c>
      <c r="E210" s="17">
        <f t="shared" si="3"/>
        <v>2.7993911935621223</v>
      </c>
      <c r="F210" s="18"/>
    </row>
    <row r="211" spans="1:6" x14ac:dyDescent="0.25">
      <c r="A211" s="13"/>
      <c r="B211" s="14">
        <v>363.1</v>
      </c>
      <c r="C211" s="15" t="s">
        <v>242</v>
      </c>
      <c r="D211" s="16">
        <v>352467098</v>
      </c>
      <c r="E211" s="17">
        <f t="shared" si="3"/>
        <v>21.696653091193728</v>
      </c>
      <c r="F211" s="18"/>
    </row>
    <row r="212" spans="1:6" x14ac:dyDescent="0.25">
      <c r="A212" s="13"/>
      <c r="B212" s="14">
        <v>363.22</v>
      </c>
      <c r="C212" s="15" t="s">
        <v>229</v>
      </c>
      <c r="D212" s="16">
        <v>36738340</v>
      </c>
      <c r="E212" s="17">
        <f t="shared" si="3"/>
        <v>2.2614848950421074</v>
      </c>
      <c r="F212" s="18"/>
    </row>
    <row r="213" spans="1:6" x14ac:dyDescent="0.25">
      <c r="A213" s="13"/>
      <c r="B213" s="14">
        <v>363.23</v>
      </c>
      <c r="C213" s="15" t="s">
        <v>230</v>
      </c>
      <c r="D213" s="16">
        <v>81348423</v>
      </c>
      <c r="E213" s="17">
        <f t="shared" si="3"/>
        <v>5.0075270099301159</v>
      </c>
      <c r="F213" s="18"/>
    </row>
    <row r="214" spans="1:6" x14ac:dyDescent="0.25">
      <c r="A214" s="13"/>
      <c r="B214" s="14">
        <v>363.24</v>
      </c>
      <c r="C214" s="15" t="s">
        <v>231</v>
      </c>
      <c r="D214" s="16">
        <v>235919063</v>
      </c>
      <c r="E214" s="17">
        <f t="shared" si="3"/>
        <v>14.522359949496558</v>
      </c>
      <c r="F214" s="18"/>
    </row>
    <row r="215" spans="1:6" x14ac:dyDescent="0.25">
      <c r="A215" s="13"/>
      <c r="B215" s="14">
        <v>363.25</v>
      </c>
      <c r="C215" s="15" t="s">
        <v>232</v>
      </c>
      <c r="D215" s="16">
        <v>1717594</v>
      </c>
      <c r="E215" s="17">
        <f t="shared" si="3"/>
        <v>0.10572913438154673</v>
      </c>
      <c r="F215" s="18"/>
    </row>
    <row r="216" spans="1:6" x14ac:dyDescent="0.25">
      <c r="A216" s="13"/>
      <c r="B216" s="14">
        <v>363.26</v>
      </c>
      <c r="C216" s="15" t="s">
        <v>233</v>
      </c>
      <c r="D216" s="16">
        <v>30827842</v>
      </c>
      <c r="E216" s="17">
        <f t="shared" si="3"/>
        <v>1.8976551207742285</v>
      </c>
      <c r="F216" s="18"/>
    </row>
    <row r="217" spans="1:6" x14ac:dyDescent="0.25">
      <c r="A217" s="13"/>
      <c r="B217" s="14">
        <v>363.27</v>
      </c>
      <c r="C217" s="15" t="s">
        <v>234</v>
      </c>
      <c r="D217" s="16">
        <v>52250555</v>
      </c>
      <c r="E217" s="17">
        <f t="shared" si="3"/>
        <v>3.2163630934350018</v>
      </c>
      <c r="F217" s="18"/>
    </row>
    <row r="218" spans="1:6" x14ac:dyDescent="0.25">
      <c r="A218" s="13"/>
      <c r="B218" s="14">
        <v>363.29</v>
      </c>
      <c r="C218" s="15" t="s">
        <v>235</v>
      </c>
      <c r="D218" s="16">
        <v>40677778</v>
      </c>
      <c r="E218" s="17">
        <f t="shared" si="3"/>
        <v>2.5039830463454837</v>
      </c>
      <c r="F218" s="18"/>
    </row>
    <row r="219" spans="1:6" x14ac:dyDescent="0.25">
      <c r="A219" s="13"/>
      <c r="B219" s="14">
        <v>364</v>
      </c>
      <c r="C219" s="15" t="s">
        <v>191</v>
      </c>
      <c r="D219" s="16">
        <v>32181938</v>
      </c>
      <c r="E219" s="17">
        <f t="shared" si="3"/>
        <v>1.9810085779646442</v>
      </c>
      <c r="F219" s="18"/>
    </row>
    <row r="220" spans="1:6" x14ac:dyDescent="0.25">
      <c r="A220" s="13"/>
      <c r="B220" s="14">
        <v>365</v>
      </c>
      <c r="C220" s="15" t="s">
        <v>192</v>
      </c>
      <c r="D220" s="16">
        <v>5702572</v>
      </c>
      <c r="E220" s="17">
        <f t="shared" si="3"/>
        <v>0.35103057026773832</v>
      </c>
      <c r="F220" s="18"/>
    </row>
    <row r="221" spans="1:6" x14ac:dyDescent="0.25">
      <c r="A221" s="13"/>
      <c r="B221" s="14">
        <v>366</v>
      </c>
      <c r="C221" s="15" t="s">
        <v>193</v>
      </c>
      <c r="D221" s="16">
        <v>68580789</v>
      </c>
      <c r="E221" s="17">
        <f t="shared" si="3"/>
        <v>4.2215957066533196</v>
      </c>
      <c r="F221" s="18"/>
    </row>
    <row r="222" spans="1:6" x14ac:dyDescent="0.25">
      <c r="A222" s="13"/>
      <c r="B222" s="14">
        <v>367</v>
      </c>
      <c r="C222" s="15" t="s">
        <v>261</v>
      </c>
      <c r="D222" s="16">
        <v>6652866</v>
      </c>
      <c r="E222" s="17">
        <f t="shared" si="3"/>
        <v>0.40952737569904368</v>
      </c>
      <c r="F222" s="18"/>
    </row>
    <row r="223" spans="1:6" x14ac:dyDescent="0.25">
      <c r="A223" s="13"/>
      <c r="B223" s="14">
        <v>368</v>
      </c>
      <c r="C223" s="15" t="s">
        <v>194</v>
      </c>
      <c r="D223" s="16">
        <v>201437</v>
      </c>
      <c r="E223" s="17">
        <f t="shared" si="3"/>
        <v>1.2399763647529993E-2</v>
      </c>
      <c r="F223" s="18"/>
    </row>
    <row r="224" spans="1:6" x14ac:dyDescent="0.25">
      <c r="A224" s="13"/>
      <c r="B224" s="14">
        <v>369</v>
      </c>
      <c r="C224" s="15" t="s">
        <v>262</v>
      </c>
      <c r="D224" s="16">
        <v>11063328</v>
      </c>
      <c r="E224" s="17">
        <f t="shared" si="3"/>
        <v>0.68102013212617685</v>
      </c>
      <c r="F224" s="18"/>
    </row>
    <row r="225" spans="1:6" x14ac:dyDescent="0.25">
      <c r="A225" s="13"/>
      <c r="B225" s="14">
        <v>369.3</v>
      </c>
      <c r="C225" s="15" t="s">
        <v>195</v>
      </c>
      <c r="D225" s="16">
        <v>16117841</v>
      </c>
      <c r="E225" s="17">
        <f t="shared" si="3"/>
        <v>0.99215843617840049</v>
      </c>
      <c r="F225" s="18"/>
    </row>
    <row r="226" spans="1:6" x14ac:dyDescent="0.25">
      <c r="A226" s="13"/>
      <c r="B226" s="14">
        <v>369.7</v>
      </c>
      <c r="C226" s="15" t="s">
        <v>196</v>
      </c>
      <c r="D226" s="16">
        <v>38369</v>
      </c>
      <c r="E226" s="17">
        <f t="shared" si="3"/>
        <v>2.3618626736502143E-3</v>
      </c>
      <c r="F226" s="18"/>
    </row>
    <row r="227" spans="1:6" x14ac:dyDescent="0.25">
      <c r="A227" s="13"/>
      <c r="B227" s="14">
        <v>369.9</v>
      </c>
      <c r="C227" s="15" t="s">
        <v>197</v>
      </c>
      <c r="D227" s="16">
        <v>681399819</v>
      </c>
      <c r="E227" s="17">
        <f t="shared" si="3"/>
        <v>41.944611491780144</v>
      </c>
      <c r="F227" s="18"/>
    </row>
    <row r="228" spans="1:6" ht="15.75" x14ac:dyDescent="0.25">
      <c r="A228" s="19" t="s">
        <v>198</v>
      </c>
      <c r="B228" s="20"/>
      <c r="C228" s="21"/>
      <c r="D228" s="22">
        <f>SUM(D229:D249)</f>
        <v>7546702247</v>
      </c>
      <c r="E228" s="23">
        <f t="shared" si="3"/>
        <v>464.54883750792311</v>
      </c>
      <c r="F228" s="18"/>
    </row>
    <row r="229" spans="1:6" x14ac:dyDescent="0.25">
      <c r="A229" s="13"/>
      <c r="B229" s="14">
        <v>381</v>
      </c>
      <c r="C229" s="15" t="s">
        <v>199</v>
      </c>
      <c r="D229" s="16">
        <v>5108203889</v>
      </c>
      <c r="E229" s="17">
        <f t="shared" si="3"/>
        <v>314.44332911527442</v>
      </c>
      <c r="F229" s="18"/>
    </row>
    <row r="230" spans="1:6" x14ac:dyDescent="0.25">
      <c r="A230" s="13"/>
      <c r="B230" s="14">
        <v>382</v>
      </c>
      <c r="C230" s="15" t="s">
        <v>263</v>
      </c>
      <c r="D230" s="16">
        <v>1672856</v>
      </c>
      <c r="E230" s="17">
        <f t="shared" si="3"/>
        <v>0.10297521813943035</v>
      </c>
      <c r="F230" s="18"/>
    </row>
    <row r="231" spans="1:6" x14ac:dyDescent="0.25">
      <c r="A231" s="13"/>
      <c r="B231" s="14">
        <v>383</v>
      </c>
      <c r="C231" s="15" t="s">
        <v>200</v>
      </c>
      <c r="D231" s="16">
        <v>22974117</v>
      </c>
      <c r="E231" s="17">
        <f t="shared" si="3"/>
        <v>1.4142070265676157</v>
      </c>
      <c r="F231" s="18"/>
    </row>
    <row r="232" spans="1:6" x14ac:dyDescent="0.25">
      <c r="A232" s="13"/>
      <c r="B232" s="14">
        <v>384</v>
      </c>
      <c r="C232" s="15" t="s">
        <v>201</v>
      </c>
      <c r="D232" s="16">
        <v>1015568210</v>
      </c>
      <c r="E232" s="17">
        <f t="shared" si="3"/>
        <v>62.514859593545893</v>
      </c>
      <c r="F232" s="18"/>
    </row>
    <row r="233" spans="1:6" x14ac:dyDescent="0.25">
      <c r="A233" s="13"/>
      <c r="B233" s="14">
        <v>385</v>
      </c>
      <c r="C233" s="15" t="s">
        <v>202</v>
      </c>
      <c r="D233" s="16">
        <v>483447678</v>
      </c>
      <c r="E233" s="17">
        <f t="shared" si="3"/>
        <v>29.759363687640228</v>
      </c>
      <c r="F233" s="18"/>
    </row>
    <row r="234" spans="1:6" x14ac:dyDescent="0.25">
      <c r="A234" s="13"/>
      <c r="B234" s="14">
        <v>386.1</v>
      </c>
      <c r="C234" s="15" t="s">
        <v>218</v>
      </c>
      <c r="D234" s="16">
        <v>6040148</v>
      </c>
      <c r="E234" s="17">
        <f t="shared" si="3"/>
        <v>0.37181057897060116</v>
      </c>
      <c r="F234" s="18"/>
    </row>
    <row r="235" spans="1:6" x14ac:dyDescent="0.25">
      <c r="A235" s="13"/>
      <c r="B235" s="14">
        <v>386.2</v>
      </c>
      <c r="C235" s="15" t="s">
        <v>219</v>
      </c>
      <c r="D235" s="16">
        <v>25733393</v>
      </c>
      <c r="E235" s="17">
        <f t="shared" si="3"/>
        <v>1.5840584949587353</v>
      </c>
      <c r="F235" s="18"/>
    </row>
    <row r="236" spans="1:6" x14ac:dyDescent="0.25">
      <c r="A236" s="13"/>
      <c r="B236" s="14">
        <v>386.4</v>
      </c>
      <c r="C236" s="15" t="s">
        <v>220</v>
      </c>
      <c r="D236" s="16">
        <v>55071096</v>
      </c>
      <c r="E236" s="17">
        <f t="shared" si="3"/>
        <v>3.389985822914531</v>
      </c>
      <c r="F236" s="18"/>
    </row>
    <row r="237" spans="1:6" x14ac:dyDescent="0.25">
      <c r="A237" s="13"/>
      <c r="B237" s="14">
        <v>386.6</v>
      </c>
      <c r="C237" s="15" t="s">
        <v>221</v>
      </c>
      <c r="D237" s="16">
        <v>5058756</v>
      </c>
      <c r="E237" s="17">
        <f t="shared" si="3"/>
        <v>0.31139948842826409</v>
      </c>
      <c r="F237" s="18"/>
    </row>
    <row r="238" spans="1:6" x14ac:dyDescent="0.25">
      <c r="A238" s="13"/>
      <c r="B238" s="14">
        <v>386.7</v>
      </c>
      <c r="C238" s="15" t="s">
        <v>222</v>
      </c>
      <c r="D238" s="16">
        <v>19481067</v>
      </c>
      <c r="E238" s="17">
        <f t="shared" si="3"/>
        <v>1.1991869736031422</v>
      </c>
      <c r="F238" s="18"/>
    </row>
    <row r="239" spans="1:6" x14ac:dyDescent="0.25">
      <c r="A239" s="13"/>
      <c r="B239" s="14">
        <v>386.8</v>
      </c>
      <c r="C239" s="15" t="s">
        <v>223</v>
      </c>
      <c r="D239" s="16">
        <v>4092806</v>
      </c>
      <c r="E239" s="17">
        <f t="shared" si="3"/>
        <v>0.25193895389224735</v>
      </c>
      <c r="F239" s="18"/>
    </row>
    <row r="240" spans="1:6" x14ac:dyDescent="0.25">
      <c r="A240" s="13"/>
      <c r="B240" s="14">
        <v>389.1</v>
      </c>
      <c r="C240" s="15" t="s">
        <v>203</v>
      </c>
      <c r="D240" s="16">
        <v>135745366</v>
      </c>
      <c r="E240" s="17">
        <f t="shared" si="3"/>
        <v>8.3560143104169224</v>
      </c>
      <c r="F240" s="18"/>
    </row>
    <row r="241" spans="1:18" x14ac:dyDescent="0.25">
      <c r="A241" s="13"/>
      <c r="B241" s="14">
        <v>389.2</v>
      </c>
      <c r="C241" s="15" t="s">
        <v>204</v>
      </c>
      <c r="D241" s="16">
        <v>13019060</v>
      </c>
      <c r="E241" s="17">
        <f t="shared" si="3"/>
        <v>0.80140821652929606</v>
      </c>
      <c r="F241" s="18"/>
    </row>
    <row r="242" spans="1:18" x14ac:dyDescent="0.25">
      <c r="A242" s="13"/>
      <c r="B242" s="14">
        <v>389.3</v>
      </c>
      <c r="C242" s="15" t="s">
        <v>205</v>
      </c>
      <c r="D242" s="16">
        <v>4455655</v>
      </c>
      <c r="E242" s="17">
        <f t="shared" si="3"/>
        <v>0.27427468089246387</v>
      </c>
      <c r="F242" s="18"/>
    </row>
    <row r="243" spans="1:18" x14ac:dyDescent="0.25">
      <c r="A243" s="13"/>
      <c r="B243" s="14">
        <v>389.4</v>
      </c>
      <c r="C243" s="15" t="s">
        <v>206</v>
      </c>
      <c r="D243" s="16">
        <v>89204031</v>
      </c>
      <c r="E243" s="17">
        <f t="shared" si="3"/>
        <v>5.4910910150912615</v>
      </c>
      <c r="F243" s="18"/>
    </row>
    <row r="244" spans="1:18" x14ac:dyDescent="0.25">
      <c r="A244" s="13"/>
      <c r="B244" s="14">
        <v>389.5</v>
      </c>
      <c r="C244" s="15" t="s">
        <v>207</v>
      </c>
      <c r="D244" s="16">
        <v>59940462</v>
      </c>
      <c r="E244" s="17">
        <f t="shared" si="3"/>
        <v>3.6897271192668319</v>
      </c>
      <c r="F244" s="18"/>
    </row>
    <row r="245" spans="1:18" x14ac:dyDescent="0.25">
      <c r="A245" s="13"/>
      <c r="B245" s="14">
        <v>389.6</v>
      </c>
      <c r="C245" s="15" t="s">
        <v>208</v>
      </c>
      <c r="D245" s="16">
        <v>90365845</v>
      </c>
      <c r="E245" s="17">
        <f t="shared" si="3"/>
        <v>5.5626082587078338</v>
      </c>
      <c r="F245" s="18"/>
    </row>
    <row r="246" spans="1:18" x14ac:dyDescent="0.25">
      <c r="A246" s="13"/>
      <c r="B246" s="14">
        <v>389.7</v>
      </c>
      <c r="C246" s="15" t="s">
        <v>209</v>
      </c>
      <c r="D246" s="16">
        <v>128775602</v>
      </c>
      <c r="E246" s="17">
        <f t="shared" si="3"/>
        <v>7.9269797920361729</v>
      </c>
      <c r="F246" s="18"/>
    </row>
    <row r="247" spans="1:18" x14ac:dyDescent="0.25">
      <c r="A247" s="13"/>
      <c r="B247" s="14">
        <v>389.8</v>
      </c>
      <c r="C247" s="15" t="s">
        <v>210</v>
      </c>
      <c r="D247" s="16">
        <v>53584957</v>
      </c>
      <c r="E247" s="17">
        <f t="shared" si="3"/>
        <v>3.2985042562342457</v>
      </c>
      <c r="F247" s="18"/>
    </row>
    <row r="248" spans="1:18" x14ac:dyDescent="0.25">
      <c r="A248" s="13"/>
      <c r="B248" s="14">
        <v>389.9</v>
      </c>
      <c r="C248" s="15" t="s">
        <v>211</v>
      </c>
      <c r="D248" s="16">
        <v>224203949</v>
      </c>
      <c r="E248" s="17">
        <f t="shared" si="3"/>
        <v>13.801218129950646</v>
      </c>
      <c r="F248" s="18"/>
    </row>
    <row r="249" spans="1:18" ht="15.75" thickBot="1" x14ac:dyDescent="0.3">
      <c r="A249" s="13"/>
      <c r="B249" s="14">
        <v>390</v>
      </c>
      <c r="C249" s="15" t="s">
        <v>289</v>
      </c>
      <c r="D249" s="16">
        <v>63304</v>
      </c>
      <c r="E249" s="17">
        <f t="shared" si="3"/>
        <v>3.8967748623303495E-3</v>
      </c>
      <c r="F249" s="18"/>
    </row>
    <row r="250" spans="1:18" ht="16.5" thickBot="1" x14ac:dyDescent="0.3">
      <c r="A250" s="25" t="s">
        <v>212</v>
      </c>
      <c r="B250" s="26"/>
      <c r="C250" s="27"/>
      <c r="D250" s="28">
        <f>SUM(D4,D29,D33,D103,D195,D206,D228)</f>
        <v>29342938950</v>
      </c>
      <c r="E250" s="29">
        <f t="shared" si="3"/>
        <v>1806.2496348928046</v>
      </c>
      <c r="F250" s="11"/>
      <c r="G250" s="30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</row>
    <row r="251" spans="1:18" x14ac:dyDescent="0.25">
      <c r="A251" s="32"/>
      <c r="B251" s="33"/>
      <c r="C251" s="33"/>
      <c r="D251" s="34"/>
      <c r="E251" s="35"/>
    </row>
    <row r="252" spans="1:18" x14ac:dyDescent="0.25">
      <c r="A252" s="32"/>
      <c r="B252" s="33"/>
      <c r="C252" s="33"/>
      <c r="D252" s="36" t="s">
        <v>290</v>
      </c>
      <c r="E252" s="35">
        <v>16245229</v>
      </c>
    </row>
    <row r="253" spans="1:18" x14ac:dyDescent="0.25">
      <c r="A253" s="32"/>
      <c r="B253" s="33"/>
      <c r="C253" s="33"/>
      <c r="D253" s="34"/>
      <c r="E253" s="35"/>
    </row>
    <row r="254" spans="1:18" ht="30" customHeight="1" x14ac:dyDescent="0.25">
      <c r="A254" s="47" t="s">
        <v>284</v>
      </c>
      <c r="B254" s="48"/>
      <c r="C254" s="48"/>
      <c r="D254" s="48"/>
      <c r="E254" s="49"/>
    </row>
    <row r="255" spans="1:18" x14ac:dyDescent="0.25">
      <c r="A255" s="32"/>
      <c r="B255" s="33"/>
      <c r="C255" s="33"/>
      <c r="D255" s="34"/>
      <c r="E255" s="35"/>
    </row>
    <row r="256" spans="1:18" ht="15.75" thickBot="1" x14ac:dyDescent="0.3">
      <c r="A256" s="50" t="s">
        <v>213</v>
      </c>
      <c r="B256" s="51"/>
      <c r="C256" s="51"/>
      <c r="D256" s="51"/>
      <c r="E256" s="52"/>
    </row>
  </sheetData>
  <mergeCells count="5">
    <mergeCell ref="A1:E1"/>
    <mergeCell ref="A2:E2"/>
    <mergeCell ref="A3:C3"/>
    <mergeCell ref="A254:E254"/>
    <mergeCell ref="A256:E256"/>
  </mergeCells>
  <printOptions horizontalCentered="1"/>
  <pageMargins left="0.5" right="0.5" top="0.5" bottom="0.5" header="0.3" footer="0.3"/>
  <pageSetup scale="76" fitToHeight="0" orientation="portrait" r:id="rId1"/>
  <headerFooter>
    <oddHeader>&amp;C&amp;12Office of Economic and Demographic Research</oddHeader>
    <oddFooter>&amp;L&amp;12FY 2002-03 County Revenues&amp;R&amp;12Page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7"/>
  <sheetViews>
    <sheetView workbookViewId="0">
      <selection sqref="A1:E1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4" width="21.5703125" style="37" customWidth="1"/>
    <col min="5" max="5" width="16.42578125" style="37" customWidth="1"/>
    <col min="6" max="6" width="12.5703125" style="12" customWidth="1"/>
    <col min="7" max="7" width="12.5703125" style="12"/>
    <col min="8" max="254" width="12.5703125" style="2"/>
    <col min="255" max="255" width="2.28515625" style="2" customWidth="1"/>
    <col min="256" max="256" width="8.7109375" style="2" customWidth="1"/>
    <col min="257" max="257" width="78.140625" style="2" customWidth="1"/>
    <col min="258" max="259" width="0" style="2" hidden="1" customWidth="1"/>
    <col min="260" max="260" width="21.5703125" style="2" customWidth="1"/>
    <col min="261" max="261" width="16.42578125" style="2" customWidth="1"/>
    <col min="262" max="262" width="12.5703125" style="2" customWidth="1"/>
    <col min="263" max="510" width="12.5703125" style="2"/>
    <col min="511" max="511" width="2.28515625" style="2" customWidth="1"/>
    <col min="512" max="512" width="8.7109375" style="2" customWidth="1"/>
    <col min="513" max="513" width="78.140625" style="2" customWidth="1"/>
    <col min="514" max="515" width="0" style="2" hidden="1" customWidth="1"/>
    <col min="516" max="516" width="21.5703125" style="2" customWidth="1"/>
    <col min="517" max="517" width="16.42578125" style="2" customWidth="1"/>
    <col min="518" max="518" width="12.5703125" style="2" customWidth="1"/>
    <col min="519" max="766" width="12.5703125" style="2"/>
    <col min="767" max="767" width="2.28515625" style="2" customWidth="1"/>
    <col min="768" max="768" width="8.7109375" style="2" customWidth="1"/>
    <col min="769" max="769" width="78.140625" style="2" customWidth="1"/>
    <col min="770" max="771" width="0" style="2" hidden="1" customWidth="1"/>
    <col min="772" max="772" width="21.5703125" style="2" customWidth="1"/>
    <col min="773" max="773" width="16.42578125" style="2" customWidth="1"/>
    <col min="774" max="774" width="12.5703125" style="2" customWidth="1"/>
    <col min="775" max="1022" width="12.5703125" style="2"/>
    <col min="1023" max="1023" width="2.28515625" style="2" customWidth="1"/>
    <col min="1024" max="1024" width="8.7109375" style="2" customWidth="1"/>
    <col min="1025" max="1025" width="78.140625" style="2" customWidth="1"/>
    <col min="1026" max="1027" width="0" style="2" hidden="1" customWidth="1"/>
    <col min="1028" max="1028" width="21.5703125" style="2" customWidth="1"/>
    <col min="1029" max="1029" width="16.42578125" style="2" customWidth="1"/>
    <col min="1030" max="1030" width="12.5703125" style="2" customWidth="1"/>
    <col min="1031" max="1278" width="12.5703125" style="2"/>
    <col min="1279" max="1279" width="2.28515625" style="2" customWidth="1"/>
    <col min="1280" max="1280" width="8.7109375" style="2" customWidth="1"/>
    <col min="1281" max="1281" width="78.140625" style="2" customWidth="1"/>
    <col min="1282" max="1283" width="0" style="2" hidden="1" customWidth="1"/>
    <col min="1284" max="1284" width="21.5703125" style="2" customWidth="1"/>
    <col min="1285" max="1285" width="16.42578125" style="2" customWidth="1"/>
    <col min="1286" max="1286" width="12.5703125" style="2" customWidth="1"/>
    <col min="1287" max="1534" width="12.5703125" style="2"/>
    <col min="1535" max="1535" width="2.28515625" style="2" customWidth="1"/>
    <col min="1536" max="1536" width="8.7109375" style="2" customWidth="1"/>
    <col min="1537" max="1537" width="78.140625" style="2" customWidth="1"/>
    <col min="1538" max="1539" width="0" style="2" hidden="1" customWidth="1"/>
    <col min="1540" max="1540" width="21.5703125" style="2" customWidth="1"/>
    <col min="1541" max="1541" width="16.42578125" style="2" customWidth="1"/>
    <col min="1542" max="1542" width="12.5703125" style="2" customWidth="1"/>
    <col min="1543" max="1790" width="12.5703125" style="2"/>
    <col min="1791" max="1791" width="2.28515625" style="2" customWidth="1"/>
    <col min="1792" max="1792" width="8.7109375" style="2" customWidth="1"/>
    <col min="1793" max="1793" width="78.140625" style="2" customWidth="1"/>
    <col min="1794" max="1795" width="0" style="2" hidden="1" customWidth="1"/>
    <col min="1796" max="1796" width="21.5703125" style="2" customWidth="1"/>
    <col min="1797" max="1797" width="16.42578125" style="2" customWidth="1"/>
    <col min="1798" max="1798" width="12.5703125" style="2" customWidth="1"/>
    <col min="1799" max="2046" width="12.5703125" style="2"/>
    <col min="2047" max="2047" width="2.28515625" style="2" customWidth="1"/>
    <col min="2048" max="2048" width="8.7109375" style="2" customWidth="1"/>
    <col min="2049" max="2049" width="78.140625" style="2" customWidth="1"/>
    <col min="2050" max="2051" width="0" style="2" hidden="1" customWidth="1"/>
    <col min="2052" max="2052" width="21.5703125" style="2" customWidth="1"/>
    <col min="2053" max="2053" width="16.42578125" style="2" customWidth="1"/>
    <col min="2054" max="2054" width="12.5703125" style="2" customWidth="1"/>
    <col min="2055" max="2302" width="12.5703125" style="2"/>
    <col min="2303" max="2303" width="2.28515625" style="2" customWidth="1"/>
    <col min="2304" max="2304" width="8.7109375" style="2" customWidth="1"/>
    <col min="2305" max="2305" width="78.140625" style="2" customWidth="1"/>
    <col min="2306" max="2307" width="0" style="2" hidden="1" customWidth="1"/>
    <col min="2308" max="2308" width="21.5703125" style="2" customWidth="1"/>
    <col min="2309" max="2309" width="16.42578125" style="2" customWidth="1"/>
    <col min="2310" max="2310" width="12.5703125" style="2" customWidth="1"/>
    <col min="2311" max="2558" width="12.5703125" style="2"/>
    <col min="2559" max="2559" width="2.28515625" style="2" customWidth="1"/>
    <col min="2560" max="2560" width="8.7109375" style="2" customWidth="1"/>
    <col min="2561" max="2561" width="78.140625" style="2" customWidth="1"/>
    <col min="2562" max="2563" width="0" style="2" hidden="1" customWidth="1"/>
    <col min="2564" max="2564" width="21.5703125" style="2" customWidth="1"/>
    <col min="2565" max="2565" width="16.42578125" style="2" customWidth="1"/>
    <col min="2566" max="2566" width="12.5703125" style="2" customWidth="1"/>
    <col min="2567" max="2814" width="12.5703125" style="2"/>
    <col min="2815" max="2815" width="2.28515625" style="2" customWidth="1"/>
    <col min="2816" max="2816" width="8.7109375" style="2" customWidth="1"/>
    <col min="2817" max="2817" width="78.140625" style="2" customWidth="1"/>
    <col min="2818" max="2819" width="0" style="2" hidden="1" customWidth="1"/>
    <col min="2820" max="2820" width="21.5703125" style="2" customWidth="1"/>
    <col min="2821" max="2821" width="16.42578125" style="2" customWidth="1"/>
    <col min="2822" max="2822" width="12.5703125" style="2" customWidth="1"/>
    <col min="2823" max="3070" width="12.5703125" style="2"/>
    <col min="3071" max="3071" width="2.28515625" style="2" customWidth="1"/>
    <col min="3072" max="3072" width="8.7109375" style="2" customWidth="1"/>
    <col min="3073" max="3073" width="78.140625" style="2" customWidth="1"/>
    <col min="3074" max="3075" width="0" style="2" hidden="1" customWidth="1"/>
    <col min="3076" max="3076" width="21.5703125" style="2" customWidth="1"/>
    <col min="3077" max="3077" width="16.42578125" style="2" customWidth="1"/>
    <col min="3078" max="3078" width="12.5703125" style="2" customWidth="1"/>
    <col min="3079" max="3326" width="12.5703125" style="2"/>
    <col min="3327" max="3327" width="2.28515625" style="2" customWidth="1"/>
    <col min="3328" max="3328" width="8.7109375" style="2" customWidth="1"/>
    <col min="3329" max="3329" width="78.140625" style="2" customWidth="1"/>
    <col min="3330" max="3331" width="0" style="2" hidden="1" customWidth="1"/>
    <col min="3332" max="3332" width="21.5703125" style="2" customWidth="1"/>
    <col min="3333" max="3333" width="16.42578125" style="2" customWidth="1"/>
    <col min="3334" max="3334" width="12.5703125" style="2" customWidth="1"/>
    <col min="3335" max="3582" width="12.5703125" style="2"/>
    <col min="3583" max="3583" width="2.28515625" style="2" customWidth="1"/>
    <col min="3584" max="3584" width="8.7109375" style="2" customWidth="1"/>
    <col min="3585" max="3585" width="78.140625" style="2" customWidth="1"/>
    <col min="3586" max="3587" width="0" style="2" hidden="1" customWidth="1"/>
    <col min="3588" max="3588" width="21.5703125" style="2" customWidth="1"/>
    <col min="3589" max="3589" width="16.42578125" style="2" customWidth="1"/>
    <col min="3590" max="3590" width="12.5703125" style="2" customWidth="1"/>
    <col min="3591" max="3838" width="12.5703125" style="2"/>
    <col min="3839" max="3839" width="2.28515625" style="2" customWidth="1"/>
    <col min="3840" max="3840" width="8.7109375" style="2" customWidth="1"/>
    <col min="3841" max="3841" width="78.140625" style="2" customWidth="1"/>
    <col min="3842" max="3843" width="0" style="2" hidden="1" customWidth="1"/>
    <col min="3844" max="3844" width="21.5703125" style="2" customWidth="1"/>
    <col min="3845" max="3845" width="16.42578125" style="2" customWidth="1"/>
    <col min="3846" max="3846" width="12.5703125" style="2" customWidth="1"/>
    <col min="3847" max="4094" width="12.5703125" style="2"/>
    <col min="4095" max="4095" width="2.28515625" style="2" customWidth="1"/>
    <col min="4096" max="4096" width="8.7109375" style="2" customWidth="1"/>
    <col min="4097" max="4097" width="78.140625" style="2" customWidth="1"/>
    <col min="4098" max="4099" width="0" style="2" hidden="1" customWidth="1"/>
    <col min="4100" max="4100" width="21.5703125" style="2" customWidth="1"/>
    <col min="4101" max="4101" width="16.42578125" style="2" customWidth="1"/>
    <col min="4102" max="4102" width="12.5703125" style="2" customWidth="1"/>
    <col min="4103" max="4350" width="12.5703125" style="2"/>
    <col min="4351" max="4351" width="2.28515625" style="2" customWidth="1"/>
    <col min="4352" max="4352" width="8.7109375" style="2" customWidth="1"/>
    <col min="4353" max="4353" width="78.140625" style="2" customWidth="1"/>
    <col min="4354" max="4355" width="0" style="2" hidden="1" customWidth="1"/>
    <col min="4356" max="4356" width="21.5703125" style="2" customWidth="1"/>
    <col min="4357" max="4357" width="16.42578125" style="2" customWidth="1"/>
    <col min="4358" max="4358" width="12.5703125" style="2" customWidth="1"/>
    <col min="4359" max="4606" width="12.5703125" style="2"/>
    <col min="4607" max="4607" width="2.28515625" style="2" customWidth="1"/>
    <col min="4608" max="4608" width="8.7109375" style="2" customWidth="1"/>
    <col min="4609" max="4609" width="78.140625" style="2" customWidth="1"/>
    <col min="4610" max="4611" width="0" style="2" hidden="1" customWidth="1"/>
    <col min="4612" max="4612" width="21.5703125" style="2" customWidth="1"/>
    <col min="4613" max="4613" width="16.42578125" style="2" customWidth="1"/>
    <col min="4614" max="4614" width="12.5703125" style="2" customWidth="1"/>
    <col min="4615" max="4862" width="12.5703125" style="2"/>
    <col min="4863" max="4863" width="2.28515625" style="2" customWidth="1"/>
    <col min="4864" max="4864" width="8.7109375" style="2" customWidth="1"/>
    <col min="4865" max="4865" width="78.140625" style="2" customWidth="1"/>
    <col min="4866" max="4867" width="0" style="2" hidden="1" customWidth="1"/>
    <col min="4868" max="4868" width="21.5703125" style="2" customWidth="1"/>
    <col min="4869" max="4869" width="16.42578125" style="2" customWidth="1"/>
    <col min="4870" max="4870" width="12.5703125" style="2" customWidth="1"/>
    <col min="4871" max="5118" width="12.5703125" style="2"/>
    <col min="5119" max="5119" width="2.28515625" style="2" customWidth="1"/>
    <col min="5120" max="5120" width="8.7109375" style="2" customWidth="1"/>
    <col min="5121" max="5121" width="78.140625" style="2" customWidth="1"/>
    <col min="5122" max="5123" width="0" style="2" hidden="1" customWidth="1"/>
    <col min="5124" max="5124" width="21.5703125" style="2" customWidth="1"/>
    <col min="5125" max="5125" width="16.42578125" style="2" customWidth="1"/>
    <col min="5126" max="5126" width="12.5703125" style="2" customWidth="1"/>
    <col min="5127" max="5374" width="12.5703125" style="2"/>
    <col min="5375" max="5375" width="2.28515625" style="2" customWidth="1"/>
    <col min="5376" max="5376" width="8.7109375" style="2" customWidth="1"/>
    <col min="5377" max="5377" width="78.140625" style="2" customWidth="1"/>
    <col min="5378" max="5379" width="0" style="2" hidden="1" customWidth="1"/>
    <col min="5380" max="5380" width="21.5703125" style="2" customWidth="1"/>
    <col min="5381" max="5381" width="16.42578125" style="2" customWidth="1"/>
    <col min="5382" max="5382" width="12.5703125" style="2" customWidth="1"/>
    <col min="5383" max="5630" width="12.5703125" style="2"/>
    <col min="5631" max="5631" width="2.28515625" style="2" customWidth="1"/>
    <col min="5632" max="5632" width="8.7109375" style="2" customWidth="1"/>
    <col min="5633" max="5633" width="78.140625" style="2" customWidth="1"/>
    <col min="5634" max="5635" width="0" style="2" hidden="1" customWidth="1"/>
    <col min="5636" max="5636" width="21.5703125" style="2" customWidth="1"/>
    <col min="5637" max="5637" width="16.42578125" style="2" customWidth="1"/>
    <col min="5638" max="5638" width="12.5703125" style="2" customWidth="1"/>
    <col min="5639" max="5886" width="12.5703125" style="2"/>
    <col min="5887" max="5887" width="2.28515625" style="2" customWidth="1"/>
    <col min="5888" max="5888" width="8.7109375" style="2" customWidth="1"/>
    <col min="5889" max="5889" width="78.140625" style="2" customWidth="1"/>
    <col min="5890" max="5891" width="0" style="2" hidden="1" customWidth="1"/>
    <col min="5892" max="5892" width="21.5703125" style="2" customWidth="1"/>
    <col min="5893" max="5893" width="16.42578125" style="2" customWidth="1"/>
    <col min="5894" max="5894" width="12.5703125" style="2" customWidth="1"/>
    <col min="5895" max="6142" width="12.5703125" style="2"/>
    <col min="6143" max="6143" width="2.28515625" style="2" customWidth="1"/>
    <col min="6144" max="6144" width="8.7109375" style="2" customWidth="1"/>
    <col min="6145" max="6145" width="78.140625" style="2" customWidth="1"/>
    <col min="6146" max="6147" width="0" style="2" hidden="1" customWidth="1"/>
    <col min="6148" max="6148" width="21.5703125" style="2" customWidth="1"/>
    <col min="6149" max="6149" width="16.42578125" style="2" customWidth="1"/>
    <col min="6150" max="6150" width="12.5703125" style="2" customWidth="1"/>
    <col min="6151" max="6398" width="12.5703125" style="2"/>
    <col min="6399" max="6399" width="2.28515625" style="2" customWidth="1"/>
    <col min="6400" max="6400" width="8.7109375" style="2" customWidth="1"/>
    <col min="6401" max="6401" width="78.140625" style="2" customWidth="1"/>
    <col min="6402" max="6403" width="0" style="2" hidden="1" customWidth="1"/>
    <col min="6404" max="6404" width="21.5703125" style="2" customWidth="1"/>
    <col min="6405" max="6405" width="16.42578125" style="2" customWidth="1"/>
    <col min="6406" max="6406" width="12.5703125" style="2" customWidth="1"/>
    <col min="6407" max="6654" width="12.5703125" style="2"/>
    <col min="6655" max="6655" width="2.28515625" style="2" customWidth="1"/>
    <col min="6656" max="6656" width="8.7109375" style="2" customWidth="1"/>
    <col min="6657" max="6657" width="78.140625" style="2" customWidth="1"/>
    <col min="6658" max="6659" width="0" style="2" hidden="1" customWidth="1"/>
    <col min="6660" max="6660" width="21.5703125" style="2" customWidth="1"/>
    <col min="6661" max="6661" width="16.42578125" style="2" customWidth="1"/>
    <col min="6662" max="6662" width="12.5703125" style="2" customWidth="1"/>
    <col min="6663" max="6910" width="12.5703125" style="2"/>
    <col min="6911" max="6911" width="2.28515625" style="2" customWidth="1"/>
    <col min="6912" max="6912" width="8.7109375" style="2" customWidth="1"/>
    <col min="6913" max="6913" width="78.140625" style="2" customWidth="1"/>
    <col min="6914" max="6915" width="0" style="2" hidden="1" customWidth="1"/>
    <col min="6916" max="6916" width="21.5703125" style="2" customWidth="1"/>
    <col min="6917" max="6917" width="16.42578125" style="2" customWidth="1"/>
    <col min="6918" max="6918" width="12.5703125" style="2" customWidth="1"/>
    <col min="6919" max="7166" width="12.5703125" style="2"/>
    <col min="7167" max="7167" width="2.28515625" style="2" customWidth="1"/>
    <col min="7168" max="7168" width="8.7109375" style="2" customWidth="1"/>
    <col min="7169" max="7169" width="78.140625" style="2" customWidth="1"/>
    <col min="7170" max="7171" width="0" style="2" hidden="1" customWidth="1"/>
    <col min="7172" max="7172" width="21.5703125" style="2" customWidth="1"/>
    <col min="7173" max="7173" width="16.42578125" style="2" customWidth="1"/>
    <col min="7174" max="7174" width="12.5703125" style="2" customWidth="1"/>
    <col min="7175" max="7422" width="12.5703125" style="2"/>
    <col min="7423" max="7423" width="2.28515625" style="2" customWidth="1"/>
    <col min="7424" max="7424" width="8.7109375" style="2" customWidth="1"/>
    <col min="7425" max="7425" width="78.140625" style="2" customWidth="1"/>
    <col min="7426" max="7427" width="0" style="2" hidden="1" customWidth="1"/>
    <col min="7428" max="7428" width="21.5703125" style="2" customWidth="1"/>
    <col min="7429" max="7429" width="16.42578125" style="2" customWidth="1"/>
    <col min="7430" max="7430" width="12.5703125" style="2" customWidth="1"/>
    <col min="7431" max="7678" width="12.5703125" style="2"/>
    <col min="7679" max="7679" width="2.28515625" style="2" customWidth="1"/>
    <col min="7680" max="7680" width="8.7109375" style="2" customWidth="1"/>
    <col min="7681" max="7681" width="78.140625" style="2" customWidth="1"/>
    <col min="7682" max="7683" width="0" style="2" hidden="1" customWidth="1"/>
    <col min="7684" max="7684" width="21.5703125" style="2" customWidth="1"/>
    <col min="7685" max="7685" width="16.42578125" style="2" customWidth="1"/>
    <col min="7686" max="7686" width="12.5703125" style="2" customWidth="1"/>
    <col min="7687" max="7934" width="12.5703125" style="2"/>
    <col min="7935" max="7935" width="2.28515625" style="2" customWidth="1"/>
    <col min="7936" max="7936" width="8.7109375" style="2" customWidth="1"/>
    <col min="7937" max="7937" width="78.140625" style="2" customWidth="1"/>
    <col min="7938" max="7939" width="0" style="2" hidden="1" customWidth="1"/>
    <col min="7940" max="7940" width="21.5703125" style="2" customWidth="1"/>
    <col min="7941" max="7941" width="16.42578125" style="2" customWidth="1"/>
    <col min="7942" max="7942" width="12.5703125" style="2" customWidth="1"/>
    <col min="7943" max="8190" width="12.5703125" style="2"/>
    <col min="8191" max="8191" width="2.28515625" style="2" customWidth="1"/>
    <col min="8192" max="8192" width="8.7109375" style="2" customWidth="1"/>
    <col min="8193" max="8193" width="78.140625" style="2" customWidth="1"/>
    <col min="8194" max="8195" width="0" style="2" hidden="1" customWidth="1"/>
    <col min="8196" max="8196" width="21.5703125" style="2" customWidth="1"/>
    <col min="8197" max="8197" width="16.42578125" style="2" customWidth="1"/>
    <col min="8198" max="8198" width="12.5703125" style="2" customWidth="1"/>
    <col min="8199" max="8446" width="12.5703125" style="2"/>
    <col min="8447" max="8447" width="2.28515625" style="2" customWidth="1"/>
    <col min="8448" max="8448" width="8.7109375" style="2" customWidth="1"/>
    <col min="8449" max="8449" width="78.140625" style="2" customWidth="1"/>
    <col min="8450" max="8451" width="0" style="2" hidden="1" customWidth="1"/>
    <col min="8452" max="8452" width="21.5703125" style="2" customWidth="1"/>
    <col min="8453" max="8453" width="16.42578125" style="2" customWidth="1"/>
    <col min="8454" max="8454" width="12.5703125" style="2" customWidth="1"/>
    <col min="8455" max="8702" width="12.5703125" style="2"/>
    <col min="8703" max="8703" width="2.28515625" style="2" customWidth="1"/>
    <col min="8704" max="8704" width="8.7109375" style="2" customWidth="1"/>
    <col min="8705" max="8705" width="78.140625" style="2" customWidth="1"/>
    <col min="8706" max="8707" width="0" style="2" hidden="1" customWidth="1"/>
    <col min="8708" max="8708" width="21.5703125" style="2" customWidth="1"/>
    <col min="8709" max="8709" width="16.42578125" style="2" customWidth="1"/>
    <col min="8710" max="8710" width="12.5703125" style="2" customWidth="1"/>
    <col min="8711" max="8958" width="12.5703125" style="2"/>
    <col min="8959" max="8959" width="2.28515625" style="2" customWidth="1"/>
    <col min="8960" max="8960" width="8.7109375" style="2" customWidth="1"/>
    <col min="8961" max="8961" width="78.140625" style="2" customWidth="1"/>
    <col min="8962" max="8963" width="0" style="2" hidden="1" customWidth="1"/>
    <col min="8964" max="8964" width="21.5703125" style="2" customWidth="1"/>
    <col min="8965" max="8965" width="16.42578125" style="2" customWidth="1"/>
    <col min="8966" max="8966" width="12.5703125" style="2" customWidth="1"/>
    <col min="8967" max="9214" width="12.5703125" style="2"/>
    <col min="9215" max="9215" width="2.28515625" style="2" customWidth="1"/>
    <col min="9216" max="9216" width="8.7109375" style="2" customWidth="1"/>
    <col min="9217" max="9217" width="78.140625" style="2" customWidth="1"/>
    <col min="9218" max="9219" width="0" style="2" hidden="1" customWidth="1"/>
    <col min="9220" max="9220" width="21.5703125" style="2" customWidth="1"/>
    <col min="9221" max="9221" width="16.42578125" style="2" customWidth="1"/>
    <col min="9222" max="9222" width="12.5703125" style="2" customWidth="1"/>
    <col min="9223" max="9470" width="12.5703125" style="2"/>
    <col min="9471" max="9471" width="2.28515625" style="2" customWidth="1"/>
    <col min="9472" max="9472" width="8.7109375" style="2" customWidth="1"/>
    <col min="9473" max="9473" width="78.140625" style="2" customWidth="1"/>
    <col min="9474" max="9475" width="0" style="2" hidden="1" customWidth="1"/>
    <col min="9476" max="9476" width="21.5703125" style="2" customWidth="1"/>
    <col min="9477" max="9477" width="16.42578125" style="2" customWidth="1"/>
    <col min="9478" max="9478" width="12.5703125" style="2" customWidth="1"/>
    <col min="9479" max="9726" width="12.5703125" style="2"/>
    <col min="9727" max="9727" width="2.28515625" style="2" customWidth="1"/>
    <col min="9728" max="9728" width="8.7109375" style="2" customWidth="1"/>
    <col min="9729" max="9729" width="78.140625" style="2" customWidth="1"/>
    <col min="9730" max="9731" width="0" style="2" hidden="1" customWidth="1"/>
    <col min="9732" max="9732" width="21.5703125" style="2" customWidth="1"/>
    <col min="9733" max="9733" width="16.42578125" style="2" customWidth="1"/>
    <col min="9734" max="9734" width="12.5703125" style="2" customWidth="1"/>
    <col min="9735" max="9982" width="12.5703125" style="2"/>
    <col min="9983" max="9983" width="2.28515625" style="2" customWidth="1"/>
    <col min="9984" max="9984" width="8.7109375" style="2" customWidth="1"/>
    <col min="9985" max="9985" width="78.140625" style="2" customWidth="1"/>
    <col min="9986" max="9987" width="0" style="2" hidden="1" customWidth="1"/>
    <col min="9988" max="9988" width="21.5703125" style="2" customWidth="1"/>
    <col min="9989" max="9989" width="16.42578125" style="2" customWidth="1"/>
    <col min="9990" max="9990" width="12.5703125" style="2" customWidth="1"/>
    <col min="9991" max="10238" width="12.5703125" style="2"/>
    <col min="10239" max="10239" width="2.28515625" style="2" customWidth="1"/>
    <col min="10240" max="10240" width="8.7109375" style="2" customWidth="1"/>
    <col min="10241" max="10241" width="78.140625" style="2" customWidth="1"/>
    <col min="10242" max="10243" width="0" style="2" hidden="1" customWidth="1"/>
    <col min="10244" max="10244" width="21.5703125" style="2" customWidth="1"/>
    <col min="10245" max="10245" width="16.42578125" style="2" customWidth="1"/>
    <col min="10246" max="10246" width="12.5703125" style="2" customWidth="1"/>
    <col min="10247" max="10494" width="12.5703125" style="2"/>
    <col min="10495" max="10495" width="2.28515625" style="2" customWidth="1"/>
    <col min="10496" max="10496" width="8.7109375" style="2" customWidth="1"/>
    <col min="10497" max="10497" width="78.140625" style="2" customWidth="1"/>
    <col min="10498" max="10499" width="0" style="2" hidden="1" customWidth="1"/>
    <col min="10500" max="10500" width="21.5703125" style="2" customWidth="1"/>
    <col min="10501" max="10501" width="16.42578125" style="2" customWidth="1"/>
    <col min="10502" max="10502" width="12.5703125" style="2" customWidth="1"/>
    <col min="10503" max="10750" width="12.5703125" style="2"/>
    <col min="10751" max="10751" width="2.28515625" style="2" customWidth="1"/>
    <col min="10752" max="10752" width="8.7109375" style="2" customWidth="1"/>
    <col min="10753" max="10753" width="78.140625" style="2" customWidth="1"/>
    <col min="10754" max="10755" width="0" style="2" hidden="1" customWidth="1"/>
    <col min="10756" max="10756" width="21.5703125" style="2" customWidth="1"/>
    <col min="10757" max="10757" width="16.42578125" style="2" customWidth="1"/>
    <col min="10758" max="10758" width="12.5703125" style="2" customWidth="1"/>
    <col min="10759" max="11006" width="12.5703125" style="2"/>
    <col min="11007" max="11007" width="2.28515625" style="2" customWidth="1"/>
    <col min="11008" max="11008" width="8.7109375" style="2" customWidth="1"/>
    <col min="11009" max="11009" width="78.140625" style="2" customWidth="1"/>
    <col min="11010" max="11011" width="0" style="2" hidden="1" customWidth="1"/>
    <col min="11012" max="11012" width="21.5703125" style="2" customWidth="1"/>
    <col min="11013" max="11013" width="16.42578125" style="2" customWidth="1"/>
    <col min="11014" max="11014" width="12.5703125" style="2" customWidth="1"/>
    <col min="11015" max="11262" width="12.5703125" style="2"/>
    <col min="11263" max="11263" width="2.28515625" style="2" customWidth="1"/>
    <col min="11264" max="11264" width="8.7109375" style="2" customWidth="1"/>
    <col min="11265" max="11265" width="78.140625" style="2" customWidth="1"/>
    <col min="11266" max="11267" width="0" style="2" hidden="1" customWidth="1"/>
    <col min="11268" max="11268" width="21.5703125" style="2" customWidth="1"/>
    <col min="11269" max="11269" width="16.42578125" style="2" customWidth="1"/>
    <col min="11270" max="11270" width="12.5703125" style="2" customWidth="1"/>
    <col min="11271" max="11518" width="12.5703125" style="2"/>
    <col min="11519" max="11519" width="2.28515625" style="2" customWidth="1"/>
    <col min="11520" max="11520" width="8.7109375" style="2" customWidth="1"/>
    <col min="11521" max="11521" width="78.140625" style="2" customWidth="1"/>
    <col min="11522" max="11523" width="0" style="2" hidden="1" customWidth="1"/>
    <col min="11524" max="11524" width="21.5703125" style="2" customWidth="1"/>
    <col min="11525" max="11525" width="16.42578125" style="2" customWidth="1"/>
    <col min="11526" max="11526" width="12.5703125" style="2" customWidth="1"/>
    <col min="11527" max="11774" width="12.5703125" style="2"/>
    <col min="11775" max="11775" width="2.28515625" style="2" customWidth="1"/>
    <col min="11776" max="11776" width="8.7109375" style="2" customWidth="1"/>
    <col min="11777" max="11777" width="78.140625" style="2" customWidth="1"/>
    <col min="11778" max="11779" width="0" style="2" hidden="1" customWidth="1"/>
    <col min="11780" max="11780" width="21.5703125" style="2" customWidth="1"/>
    <col min="11781" max="11781" width="16.42578125" style="2" customWidth="1"/>
    <col min="11782" max="11782" width="12.5703125" style="2" customWidth="1"/>
    <col min="11783" max="12030" width="12.5703125" style="2"/>
    <col min="12031" max="12031" width="2.28515625" style="2" customWidth="1"/>
    <col min="12032" max="12032" width="8.7109375" style="2" customWidth="1"/>
    <col min="12033" max="12033" width="78.140625" style="2" customWidth="1"/>
    <col min="12034" max="12035" width="0" style="2" hidden="1" customWidth="1"/>
    <col min="12036" max="12036" width="21.5703125" style="2" customWidth="1"/>
    <col min="12037" max="12037" width="16.42578125" style="2" customWidth="1"/>
    <col min="12038" max="12038" width="12.5703125" style="2" customWidth="1"/>
    <col min="12039" max="12286" width="12.5703125" style="2"/>
    <col min="12287" max="12287" width="2.28515625" style="2" customWidth="1"/>
    <col min="12288" max="12288" width="8.7109375" style="2" customWidth="1"/>
    <col min="12289" max="12289" width="78.140625" style="2" customWidth="1"/>
    <col min="12290" max="12291" width="0" style="2" hidden="1" customWidth="1"/>
    <col min="12292" max="12292" width="21.5703125" style="2" customWidth="1"/>
    <col min="12293" max="12293" width="16.42578125" style="2" customWidth="1"/>
    <col min="12294" max="12294" width="12.5703125" style="2" customWidth="1"/>
    <col min="12295" max="12542" width="12.5703125" style="2"/>
    <col min="12543" max="12543" width="2.28515625" style="2" customWidth="1"/>
    <col min="12544" max="12544" width="8.7109375" style="2" customWidth="1"/>
    <col min="12545" max="12545" width="78.140625" style="2" customWidth="1"/>
    <col min="12546" max="12547" width="0" style="2" hidden="1" customWidth="1"/>
    <col min="12548" max="12548" width="21.5703125" style="2" customWidth="1"/>
    <col min="12549" max="12549" width="16.42578125" style="2" customWidth="1"/>
    <col min="12550" max="12550" width="12.5703125" style="2" customWidth="1"/>
    <col min="12551" max="12798" width="12.5703125" style="2"/>
    <col min="12799" max="12799" width="2.28515625" style="2" customWidth="1"/>
    <col min="12800" max="12800" width="8.7109375" style="2" customWidth="1"/>
    <col min="12801" max="12801" width="78.140625" style="2" customWidth="1"/>
    <col min="12802" max="12803" width="0" style="2" hidden="1" customWidth="1"/>
    <col min="12804" max="12804" width="21.5703125" style="2" customWidth="1"/>
    <col min="12805" max="12805" width="16.42578125" style="2" customWidth="1"/>
    <col min="12806" max="12806" width="12.5703125" style="2" customWidth="1"/>
    <col min="12807" max="13054" width="12.5703125" style="2"/>
    <col min="13055" max="13055" width="2.28515625" style="2" customWidth="1"/>
    <col min="13056" max="13056" width="8.7109375" style="2" customWidth="1"/>
    <col min="13057" max="13057" width="78.140625" style="2" customWidth="1"/>
    <col min="13058" max="13059" width="0" style="2" hidden="1" customWidth="1"/>
    <col min="13060" max="13060" width="21.5703125" style="2" customWidth="1"/>
    <col min="13061" max="13061" width="16.42578125" style="2" customWidth="1"/>
    <col min="13062" max="13062" width="12.5703125" style="2" customWidth="1"/>
    <col min="13063" max="13310" width="12.5703125" style="2"/>
    <col min="13311" max="13311" width="2.28515625" style="2" customWidth="1"/>
    <col min="13312" max="13312" width="8.7109375" style="2" customWidth="1"/>
    <col min="13313" max="13313" width="78.140625" style="2" customWidth="1"/>
    <col min="13314" max="13315" width="0" style="2" hidden="1" customWidth="1"/>
    <col min="13316" max="13316" width="21.5703125" style="2" customWidth="1"/>
    <col min="13317" max="13317" width="16.42578125" style="2" customWidth="1"/>
    <col min="13318" max="13318" width="12.5703125" style="2" customWidth="1"/>
    <col min="13319" max="13566" width="12.5703125" style="2"/>
    <col min="13567" max="13567" width="2.28515625" style="2" customWidth="1"/>
    <col min="13568" max="13568" width="8.7109375" style="2" customWidth="1"/>
    <col min="13569" max="13569" width="78.140625" style="2" customWidth="1"/>
    <col min="13570" max="13571" width="0" style="2" hidden="1" customWidth="1"/>
    <col min="13572" max="13572" width="21.5703125" style="2" customWidth="1"/>
    <col min="13573" max="13573" width="16.42578125" style="2" customWidth="1"/>
    <col min="13574" max="13574" width="12.5703125" style="2" customWidth="1"/>
    <col min="13575" max="13822" width="12.5703125" style="2"/>
    <col min="13823" max="13823" width="2.28515625" style="2" customWidth="1"/>
    <col min="13824" max="13824" width="8.7109375" style="2" customWidth="1"/>
    <col min="13825" max="13825" width="78.140625" style="2" customWidth="1"/>
    <col min="13826" max="13827" width="0" style="2" hidden="1" customWidth="1"/>
    <col min="13828" max="13828" width="21.5703125" style="2" customWidth="1"/>
    <col min="13829" max="13829" width="16.42578125" style="2" customWidth="1"/>
    <col min="13830" max="13830" width="12.5703125" style="2" customWidth="1"/>
    <col min="13831" max="14078" width="12.5703125" style="2"/>
    <col min="14079" max="14079" width="2.28515625" style="2" customWidth="1"/>
    <col min="14080" max="14080" width="8.7109375" style="2" customWidth="1"/>
    <col min="14081" max="14081" width="78.140625" style="2" customWidth="1"/>
    <col min="14082" max="14083" width="0" style="2" hidden="1" customWidth="1"/>
    <col min="14084" max="14084" width="21.5703125" style="2" customWidth="1"/>
    <col min="14085" max="14085" width="16.42578125" style="2" customWidth="1"/>
    <col min="14086" max="14086" width="12.5703125" style="2" customWidth="1"/>
    <col min="14087" max="14334" width="12.5703125" style="2"/>
    <col min="14335" max="14335" width="2.28515625" style="2" customWidth="1"/>
    <col min="14336" max="14336" width="8.7109375" style="2" customWidth="1"/>
    <col min="14337" max="14337" width="78.140625" style="2" customWidth="1"/>
    <col min="14338" max="14339" width="0" style="2" hidden="1" customWidth="1"/>
    <col min="14340" max="14340" width="21.5703125" style="2" customWidth="1"/>
    <col min="14341" max="14341" width="16.42578125" style="2" customWidth="1"/>
    <col min="14342" max="14342" width="12.5703125" style="2" customWidth="1"/>
    <col min="14343" max="14590" width="12.5703125" style="2"/>
    <col min="14591" max="14591" width="2.28515625" style="2" customWidth="1"/>
    <col min="14592" max="14592" width="8.7109375" style="2" customWidth="1"/>
    <col min="14593" max="14593" width="78.140625" style="2" customWidth="1"/>
    <col min="14594" max="14595" width="0" style="2" hidden="1" customWidth="1"/>
    <col min="14596" max="14596" width="21.5703125" style="2" customWidth="1"/>
    <col min="14597" max="14597" width="16.42578125" style="2" customWidth="1"/>
    <col min="14598" max="14598" width="12.5703125" style="2" customWidth="1"/>
    <col min="14599" max="14846" width="12.5703125" style="2"/>
    <col min="14847" max="14847" width="2.28515625" style="2" customWidth="1"/>
    <col min="14848" max="14848" width="8.7109375" style="2" customWidth="1"/>
    <col min="14849" max="14849" width="78.140625" style="2" customWidth="1"/>
    <col min="14850" max="14851" width="0" style="2" hidden="1" customWidth="1"/>
    <col min="14852" max="14852" width="21.5703125" style="2" customWidth="1"/>
    <col min="14853" max="14853" width="16.42578125" style="2" customWidth="1"/>
    <col min="14854" max="14854" width="12.5703125" style="2" customWidth="1"/>
    <col min="14855" max="15102" width="12.5703125" style="2"/>
    <col min="15103" max="15103" width="2.28515625" style="2" customWidth="1"/>
    <col min="15104" max="15104" width="8.7109375" style="2" customWidth="1"/>
    <col min="15105" max="15105" width="78.140625" style="2" customWidth="1"/>
    <col min="15106" max="15107" width="0" style="2" hidden="1" customWidth="1"/>
    <col min="15108" max="15108" width="21.5703125" style="2" customWidth="1"/>
    <col min="15109" max="15109" width="16.42578125" style="2" customWidth="1"/>
    <col min="15110" max="15110" width="12.5703125" style="2" customWidth="1"/>
    <col min="15111" max="15358" width="12.5703125" style="2"/>
    <col min="15359" max="15359" width="2.28515625" style="2" customWidth="1"/>
    <col min="15360" max="15360" width="8.7109375" style="2" customWidth="1"/>
    <col min="15361" max="15361" width="78.140625" style="2" customWidth="1"/>
    <col min="15362" max="15363" width="0" style="2" hidden="1" customWidth="1"/>
    <col min="15364" max="15364" width="21.5703125" style="2" customWidth="1"/>
    <col min="15365" max="15365" width="16.42578125" style="2" customWidth="1"/>
    <col min="15366" max="15366" width="12.5703125" style="2" customWidth="1"/>
    <col min="15367" max="15614" width="12.5703125" style="2"/>
    <col min="15615" max="15615" width="2.28515625" style="2" customWidth="1"/>
    <col min="15616" max="15616" width="8.7109375" style="2" customWidth="1"/>
    <col min="15617" max="15617" width="78.140625" style="2" customWidth="1"/>
    <col min="15618" max="15619" width="0" style="2" hidden="1" customWidth="1"/>
    <col min="15620" max="15620" width="21.5703125" style="2" customWidth="1"/>
    <col min="15621" max="15621" width="16.42578125" style="2" customWidth="1"/>
    <col min="15622" max="15622" width="12.5703125" style="2" customWidth="1"/>
    <col min="15623" max="15870" width="12.5703125" style="2"/>
    <col min="15871" max="15871" width="2.28515625" style="2" customWidth="1"/>
    <col min="15872" max="15872" width="8.7109375" style="2" customWidth="1"/>
    <col min="15873" max="15873" width="78.140625" style="2" customWidth="1"/>
    <col min="15874" max="15875" width="0" style="2" hidden="1" customWidth="1"/>
    <col min="15876" max="15876" width="21.5703125" style="2" customWidth="1"/>
    <col min="15877" max="15877" width="16.42578125" style="2" customWidth="1"/>
    <col min="15878" max="15878" width="12.5703125" style="2" customWidth="1"/>
    <col min="15879" max="16126" width="12.5703125" style="2"/>
    <col min="16127" max="16127" width="2.28515625" style="2" customWidth="1"/>
    <col min="16128" max="16128" width="8.7109375" style="2" customWidth="1"/>
    <col min="16129" max="16129" width="78.140625" style="2" customWidth="1"/>
    <col min="16130" max="16131" width="0" style="2" hidden="1" customWidth="1"/>
    <col min="16132" max="16132" width="21.5703125" style="2" customWidth="1"/>
    <col min="16133" max="16133" width="16.42578125" style="2" customWidth="1"/>
    <col min="16134" max="16134" width="12.5703125" style="2" customWidth="1"/>
    <col min="16135" max="16384" width="12.5703125" style="2"/>
  </cols>
  <sheetData>
    <row r="1" spans="1:18" ht="23.25" x14ac:dyDescent="0.35">
      <c r="A1" s="38" t="s">
        <v>214</v>
      </c>
      <c r="B1" s="39"/>
      <c r="C1" s="39"/>
      <c r="D1" s="39"/>
      <c r="E1" s="40"/>
      <c r="F1" s="1"/>
      <c r="G1" s="2"/>
    </row>
    <row r="2" spans="1:18" ht="24" thickBot="1" x14ac:dyDescent="0.4">
      <c r="A2" s="41" t="s">
        <v>291</v>
      </c>
      <c r="B2" s="42"/>
      <c r="C2" s="42"/>
      <c r="D2" s="42"/>
      <c r="E2" s="43"/>
      <c r="F2" s="1"/>
      <c r="G2" s="2"/>
    </row>
    <row r="3" spans="1:18" ht="32.25" thickBot="1" x14ac:dyDescent="0.3">
      <c r="A3" s="44" t="s">
        <v>0</v>
      </c>
      <c r="B3" s="45"/>
      <c r="C3" s="46"/>
      <c r="D3" s="3" t="s">
        <v>1</v>
      </c>
      <c r="E3" s="4" t="s">
        <v>2</v>
      </c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.75" x14ac:dyDescent="0.25">
      <c r="A4" s="7" t="s">
        <v>3</v>
      </c>
      <c r="B4" s="8"/>
      <c r="C4" s="8"/>
      <c r="D4" s="9">
        <f>SUM(D5:D27)</f>
        <v>7789304993</v>
      </c>
      <c r="E4" s="10">
        <f t="shared" ref="E4:E67" si="0">(D4/E$243)</f>
        <v>490.96753393934682</v>
      </c>
      <c r="F4" s="11"/>
    </row>
    <row r="5" spans="1:18" x14ac:dyDescent="0.25">
      <c r="A5" s="13"/>
      <c r="B5" s="14">
        <v>311</v>
      </c>
      <c r="C5" s="15" t="s">
        <v>4</v>
      </c>
      <c r="D5" s="16">
        <v>5764241060</v>
      </c>
      <c r="E5" s="17">
        <f t="shared" si="0"/>
        <v>363.32576793480376</v>
      </c>
      <c r="F5" s="18"/>
    </row>
    <row r="6" spans="1:18" x14ac:dyDescent="0.25">
      <c r="A6" s="13"/>
      <c r="B6" s="14">
        <v>312.10000000000002</v>
      </c>
      <c r="C6" s="15" t="s">
        <v>5</v>
      </c>
      <c r="D6" s="16">
        <v>330840163</v>
      </c>
      <c r="E6" s="17">
        <f t="shared" si="0"/>
        <v>20.853179982318551</v>
      </c>
      <c r="F6" s="18"/>
    </row>
    <row r="7" spans="1:18" x14ac:dyDescent="0.25">
      <c r="A7" s="13"/>
      <c r="B7" s="14">
        <v>312.2</v>
      </c>
      <c r="C7" s="15" t="s">
        <v>238</v>
      </c>
      <c r="D7" s="16">
        <v>2495675</v>
      </c>
      <c r="E7" s="17">
        <f t="shared" si="0"/>
        <v>0.15730484316190124</v>
      </c>
      <c r="F7" s="18"/>
    </row>
    <row r="8" spans="1:18" x14ac:dyDescent="0.25">
      <c r="A8" s="13"/>
      <c r="B8" s="14">
        <v>312.3</v>
      </c>
      <c r="C8" s="15" t="s">
        <v>6</v>
      </c>
      <c r="D8" s="16">
        <v>63852228</v>
      </c>
      <c r="E8" s="17">
        <f t="shared" si="0"/>
        <v>4.0246685610417865</v>
      </c>
      <c r="F8" s="18"/>
    </row>
    <row r="9" spans="1:18" x14ac:dyDescent="0.25">
      <c r="A9" s="13"/>
      <c r="B9" s="14">
        <v>312.41000000000003</v>
      </c>
      <c r="C9" s="15" t="s">
        <v>7</v>
      </c>
      <c r="D9" s="16">
        <v>359159945</v>
      </c>
      <c r="E9" s="17">
        <f t="shared" si="0"/>
        <v>22.638203619566681</v>
      </c>
      <c r="F9" s="18"/>
    </row>
    <row r="10" spans="1:18" x14ac:dyDescent="0.25">
      <c r="A10" s="13"/>
      <c r="B10" s="14">
        <v>312.42</v>
      </c>
      <c r="C10" s="15" t="s">
        <v>8</v>
      </c>
      <c r="D10" s="16">
        <v>57830444</v>
      </c>
      <c r="E10" s="17">
        <f t="shared" si="0"/>
        <v>3.645109608984789</v>
      </c>
      <c r="F10" s="18"/>
    </row>
    <row r="11" spans="1:18" x14ac:dyDescent="0.25">
      <c r="A11" s="13"/>
      <c r="B11" s="14">
        <v>312.60000000000002</v>
      </c>
      <c r="C11" s="15" t="s">
        <v>9</v>
      </c>
      <c r="D11" s="16">
        <v>611603069</v>
      </c>
      <c r="E11" s="17">
        <f t="shared" si="0"/>
        <v>38.549941337066109</v>
      </c>
      <c r="F11" s="18"/>
    </row>
    <row r="12" spans="1:18" x14ac:dyDescent="0.25">
      <c r="A12" s="13"/>
      <c r="B12" s="14">
        <v>313.10000000000002</v>
      </c>
      <c r="C12" s="15" t="s">
        <v>19</v>
      </c>
      <c r="D12" s="16">
        <v>104367535</v>
      </c>
      <c r="E12" s="17">
        <f t="shared" si="0"/>
        <v>6.578388101162707</v>
      </c>
      <c r="F12" s="18"/>
    </row>
    <row r="13" spans="1:18" x14ac:dyDescent="0.25">
      <c r="A13" s="13"/>
      <c r="B13" s="14">
        <v>313.2</v>
      </c>
      <c r="C13" s="15" t="s">
        <v>20</v>
      </c>
      <c r="D13" s="16">
        <v>5778002</v>
      </c>
      <c r="E13" s="17">
        <f t="shared" si="0"/>
        <v>0.36419313348058213</v>
      </c>
      <c r="F13" s="18"/>
    </row>
    <row r="14" spans="1:18" x14ac:dyDescent="0.25">
      <c r="A14" s="13"/>
      <c r="B14" s="14">
        <v>313.3</v>
      </c>
      <c r="C14" s="15" t="s">
        <v>21</v>
      </c>
      <c r="D14" s="16">
        <v>1636946</v>
      </c>
      <c r="E14" s="17">
        <f t="shared" si="0"/>
        <v>0.10317831199755642</v>
      </c>
      <c r="F14" s="18"/>
    </row>
    <row r="15" spans="1:18" x14ac:dyDescent="0.25">
      <c r="A15" s="13"/>
      <c r="B15" s="14">
        <v>313.39999999999998</v>
      </c>
      <c r="C15" s="15" t="s">
        <v>22</v>
      </c>
      <c r="D15" s="16">
        <v>1077095</v>
      </c>
      <c r="E15" s="17">
        <f t="shared" si="0"/>
        <v>6.7890354331180153E-2</v>
      </c>
      <c r="F15" s="18"/>
    </row>
    <row r="16" spans="1:18" x14ac:dyDescent="0.25">
      <c r="A16" s="13"/>
      <c r="B16" s="14">
        <v>313.5</v>
      </c>
      <c r="C16" s="15" t="s">
        <v>23</v>
      </c>
      <c r="D16" s="16">
        <v>18374424</v>
      </c>
      <c r="E16" s="17">
        <f t="shared" si="0"/>
        <v>1.1581579674878637</v>
      </c>
      <c r="F16" s="18"/>
    </row>
    <row r="17" spans="1:6" x14ac:dyDescent="0.25">
      <c r="A17" s="13"/>
      <c r="B17" s="14">
        <v>313.60000000000002</v>
      </c>
      <c r="C17" s="15" t="s">
        <v>24</v>
      </c>
      <c r="D17" s="16">
        <v>48767</v>
      </c>
      <c r="E17" s="17">
        <f t="shared" si="0"/>
        <v>3.0738318436801418E-3</v>
      </c>
      <c r="F17" s="18"/>
    </row>
    <row r="18" spans="1:6" x14ac:dyDescent="0.25">
      <c r="A18" s="13"/>
      <c r="B18" s="14">
        <v>313.7</v>
      </c>
      <c r="C18" s="15" t="s">
        <v>25</v>
      </c>
      <c r="D18" s="16">
        <v>4884580</v>
      </c>
      <c r="E18" s="17">
        <f t="shared" si="0"/>
        <v>0.307879868497204</v>
      </c>
      <c r="F18" s="18"/>
    </row>
    <row r="19" spans="1:6" x14ac:dyDescent="0.25">
      <c r="A19" s="13"/>
      <c r="B19" s="14">
        <v>313.89999999999998</v>
      </c>
      <c r="C19" s="15" t="s">
        <v>244</v>
      </c>
      <c r="D19" s="16">
        <v>792236</v>
      </c>
      <c r="E19" s="17">
        <f t="shared" si="0"/>
        <v>4.9935412153911063E-2</v>
      </c>
      <c r="F19" s="18"/>
    </row>
    <row r="20" spans="1:6" x14ac:dyDescent="0.25">
      <c r="A20" s="13"/>
      <c r="B20" s="14">
        <v>314.10000000000002</v>
      </c>
      <c r="C20" s="15" t="s">
        <v>10</v>
      </c>
      <c r="D20" s="16">
        <v>159112252</v>
      </c>
      <c r="E20" s="17">
        <f t="shared" si="0"/>
        <v>10.029001310666215</v>
      </c>
      <c r="F20" s="18"/>
    </row>
    <row r="21" spans="1:6" x14ac:dyDescent="0.25">
      <c r="A21" s="13"/>
      <c r="B21" s="14">
        <v>314.2</v>
      </c>
      <c r="C21" s="15" t="s">
        <v>216</v>
      </c>
      <c r="D21" s="16">
        <v>32422695</v>
      </c>
      <c r="E21" s="17">
        <f t="shared" si="0"/>
        <v>2.0436342680281525</v>
      </c>
      <c r="F21" s="18"/>
    </row>
    <row r="22" spans="1:6" x14ac:dyDescent="0.25">
      <c r="A22" s="13"/>
      <c r="B22" s="14">
        <v>314.3</v>
      </c>
      <c r="C22" s="15" t="s">
        <v>11</v>
      </c>
      <c r="D22" s="16">
        <v>14312678</v>
      </c>
      <c r="E22" s="17">
        <f t="shared" si="0"/>
        <v>0.90214213309697555</v>
      </c>
      <c r="F22" s="18"/>
    </row>
    <row r="23" spans="1:6" x14ac:dyDescent="0.25">
      <c r="A23" s="13"/>
      <c r="B23" s="14">
        <v>314.39999999999998</v>
      </c>
      <c r="C23" s="15" t="s">
        <v>12</v>
      </c>
      <c r="D23" s="16">
        <v>4253518</v>
      </c>
      <c r="E23" s="17">
        <f t="shared" si="0"/>
        <v>0.26810341165268869</v>
      </c>
      <c r="F23" s="18"/>
    </row>
    <row r="24" spans="1:6" x14ac:dyDescent="0.25">
      <c r="A24" s="13"/>
      <c r="B24" s="14">
        <v>314.7</v>
      </c>
      <c r="C24" s="15" t="s">
        <v>13</v>
      </c>
      <c r="D24" s="16">
        <v>10273</v>
      </c>
      <c r="E24" s="17">
        <f t="shared" si="0"/>
        <v>6.4751726639174234E-4</v>
      </c>
      <c r="F24" s="18"/>
    </row>
    <row r="25" spans="1:6" x14ac:dyDescent="0.25">
      <c r="A25" s="13"/>
      <c r="B25" s="14">
        <v>314.8</v>
      </c>
      <c r="C25" s="15" t="s">
        <v>14</v>
      </c>
      <c r="D25" s="16">
        <v>1418379</v>
      </c>
      <c r="E25" s="17">
        <f t="shared" si="0"/>
        <v>8.9401819603567911E-2</v>
      </c>
      <c r="F25" s="18"/>
    </row>
    <row r="26" spans="1:6" x14ac:dyDescent="0.25">
      <c r="A26" s="13"/>
      <c r="B26" s="14">
        <v>315</v>
      </c>
      <c r="C26" s="15" t="s">
        <v>16</v>
      </c>
      <c r="D26" s="16">
        <v>180549614</v>
      </c>
      <c r="E26" s="17">
        <f t="shared" si="0"/>
        <v>11.380219264612505</v>
      </c>
      <c r="F26" s="18"/>
    </row>
    <row r="27" spans="1:6" x14ac:dyDescent="0.25">
      <c r="A27" s="13"/>
      <c r="B27" s="14">
        <v>319</v>
      </c>
      <c r="C27" s="15" t="s">
        <v>17</v>
      </c>
      <c r="D27" s="16">
        <v>70243415</v>
      </c>
      <c r="E27" s="17">
        <f t="shared" si="0"/>
        <v>4.4275113465220199</v>
      </c>
      <c r="F27" s="18"/>
    </row>
    <row r="28" spans="1:6" ht="15.75" x14ac:dyDescent="0.25">
      <c r="A28" s="19" t="s">
        <v>239</v>
      </c>
      <c r="B28" s="20"/>
      <c r="C28" s="21"/>
      <c r="D28" s="22">
        <f>SUM(D29:D31)</f>
        <v>267641363</v>
      </c>
      <c r="E28" s="23">
        <f t="shared" si="0"/>
        <v>16.86969762903923</v>
      </c>
      <c r="F28" s="24"/>
    </row>
    <row r="29" spans="1:6" x14ac:dyDescent="0.25">
      <c r="A29" s="13"/>
      <c r="B29" s="14">
        <v>321</v>
      </c>
      <c r="C29" s="15" t="s">
        <v>236</v>
      </c>
      <c r="D29" s="16">
        <v>47638155</v>
      </c>
      <c r="E29" s="17">
        <f t="shared" si="0"/>
        <v>3.0026796360893715</v>
      </c>
      <c r="F29" s="18"/>
    </row>
    <row r="30" spans="1:6" x14ac:dyDescent="0.25">
      <c r="A30" s="13"/>
      <c r="B30" s="14">
        <v>322</v>
      </c>
      <c r="C30" s="15" t="s">
        <v>18</v>
      </c>
      <c r="D30" s="16">
        <v>174929096</v>
      </c>
      <c r="E30" s="17">
        <f t="shared" si="0"/>
        <v>11.025952502121937</v>
      </c>
      <c r="F30" s="18"/>
    </row>
    <row r="31" spans="1:6" x14ac:dyDescent="0.25">
      <c r="A31" s="13"/>
      <c r="B31" s="14">
        <v>329</v>
      </c>
      <c r="C31" s="15" t="s">
        <v>237</v>
      </c>
      <c r="D31" s="16">
        <v>45074112</v>
      </c>
      <c r="E31" s="17">
        <f t="shared" si="0"/>
        <v>2.8410654908279209</v>
      </c>
      <c r="F31" s="18"/>
    </row>
    <row r="32" spans="1:6" ht="15.75" x14ac:dyDescent="0.25">
      <c r="A32" s="19" t="s">
        <v>27</v>
      </c>
      <c r="B32" s="20"/>
      <c r="C32" s="21"/>
      <c r="D32" s="22">
        <f>SUM(D33:D100)</f>
        <v>3200092767</v>
      </c>
      <c r="E32" s="23">
        <f t="shared" si="0"/>
        <v>201.70498595228528</v>
      </c>
      <c r="F32" s="24"/>
    </row>
    <row r="33" spans="1:6" x14ac:dyDescent="0.25">
      <c r="A33" s="13"/>
      <c r="B33" s="14">
        <v>331.1</v>
      </c>
      <c r="C33" s="15" t="s">
        <v>28</v>
      </c>
      <c r="D33" s="16">
        <v>18437475</v>
      </c>
      <c r="E33" s="17">
        <f t="shared" si="0"/>
        <v>1.1621321338621717</v>
      </c>
      <c r="F33" s="18"/>
    </row>
    <row r="34" spans="1:6" x14ac:dyDescent="0.25">
      <c r="A34" s="13"/>
      <c r="B34" s="14">
        <v>331.2</v>
      </c>
      <c r="C34" s="15" t="s">
        <v>29</v>
      </c>
      <c r="D34" s="16">
        <v>108222150</v>
      </c>
      <c r="E34" s="17">
        <f t="shared" si="0"/>
        <v>6.8213482654567406</v>
      </c>
      <c r="F34" s="18"/>
    </row>
    <row r="35" spans="1:6" x14ac:dyDescent="0.25">
      <c r="A35" s="13"/>
      <c r="B35" s="14">
        <v>331.31</v>
      </c>
      <c r="C35" s="15" t="s">
        <v>30</v>
      </c>
      <c r="D35" s="16">
        <v>1097130</v>
      </c>
      <c r="E35" s="17">
        <f t="shared" si="0"/>
        <v>6.915318003274333E-2</v>
      </c>
      <c r="F35" s="18"/>
    </row>
    <row r="36" spans="1:6" x14ac:dyDescent="0.25">
      <c r="A36" s="13"/>
      <c r="B36" s="14">
        <v>331.33</v>
      </c>
      <c r="C36" s="15" t="s">
        <v>292</v>
      </c>
      <c r="D36" s="16">
        <v>14581</v>
      </c>
      <c r="E36" s="17">
        <f t="shared" si="0"/>
        <v>9.1905473194373553E-4</v>
      </c>
      <c r="F36" s="18"/>
    </row>
    <row r="37" spans="1:6" x14ac:dyDescent="0.25">
      <c r="A37" s="13"/>
      <c r="B37" s="14">
        <v>331.35</v>
      </c>
      <c r="C37" s="15" t="s">
        <v>32</v>
      </c>
      <c r="D37" s="16">
        <v>2484263</v>
      </c>
      <c r="E37" s="17">
        <f t="shared" si="0"/>
        <v>0.1565855336083081</v>
      </c>
      <c r="F37" s="18"/>
    </row>
    <row r="38" spans="1:6" x14ac:dyDescent="0.25">
      <c r="A38" s="13"/>
      <c r="B38" s="14">
        <v>331.39</v>
      </c>
      <c r="C38" s="15" t="s">
        <v>33</v>
      </c>
      <c r="D38" s="16">
        <v>7170166</v>
      </c>
      <c r="E38" s="17">
        <f t="shared" si="0"/>
        <v>0.45194259592086183</v>
      </c>
      <c r="F38" s="18"/>
    </row>
    <row r="39" spans="1:6" x14ac:dyDescent="0.25">
      <c r="A39" s="13"/>
      <c r="B39" s="14">
        <v>331.41</v>
      </c>
      <c r="C39" s="15" t="s">
        <v>34</v>
      </c>
      <c r="D39" s="16">
        <v>13190146</v>
      </c>
      <c r="E39" s="17">
        <f t="shared" si="0"/>
        <v>0.83138784008838451</v>
      </c>
      <c r="F39" s="18"/>
    </row>
    <row r="40" spans="1:6" x14ac:dyDescent="0.25">
      <c r="A40" s="13"/>
      <c r="B40" s="14">
        <v>331.42</v>
      </c>
      <c r="C40" s="15" t="s">
        <v>35</v>
      </c>
      <c r="D40" s="16">
        <v>83563636</v>
      </c>
      <c r="E40" s="17">
        <f t="shared" si="0"/>
        <v>5.267097941445984</v>
      </c>
      <c r="F40" s="18"/>
    </row>
    <row r="41" spans="1:6" x14ac:dyDescent="0.25">
      <c r="A41" s="13"/>
      <c r="B41" s="14">
        <v>331.49</v>
      </c>
      <c r="C41" s="15" t="s">
        <v>36</v>
      </c>
      <c r="D41" s="16">
        <v>53196211</v>
      </c>
      <c r="E41" s="17">
        <f t="shared" si="0"/>
        <v>3.3530093574533568</v>
      </c>
      <c r="F41" s="18"/>
    </row>
    <row r="42" spans="1:6" x14ac:dyDescent="0.25">
      <c r="A42" s="13"/>
      <c r="B42" s="14">
        <v>331.5</v>
      </c>
      <c r="C42" s="15" t="s">
        <v>37</v>
      </c>
      <c r="D42" s="16">
        <v>379864206</v>
      </c>
      <c r="E42" s="17">
        <f t="shared" si="0"/>
        <v>23.943213498412312</v>
      </c>
      <c r="F42" s="18"/>
    </row>
    <row r="43" spans="1:6" x14ac:dyDescent="0.25">
      <c r="A43" s="13"/>
      <c r="B43" s="14">
        <v>331.61</v>
      </c>
      <c r="C43" s="15" t="s">
        <v>38</v>
      </c>
      <c r="D43" s="16">
        <v>31465458</v>
      </c>
      <c r="E43" s="17">
        <f t="shared" si="0"/>
        <v>1.9832986810010882</v>
      </c>
      <c r="F43" s="18"/>
    </row>
    <row r="44" spans="1:6" x14ac:dyDescent="0.25">
      <c r="A44" s="13"/>
      <c r="B44" s="14">
        <v>331.62</v>
      </c>
      <c r="C44" s="15" t="s">
        <v>39</v>
      </c>
      <c r="D44" s="16">
        <v>10905234</v>
      </c>
      <c r="E44" s="17">
        <f t="shared" si="0"/>
        <v>0.68736759554582749</v>
      </c>
      <c r="F44" s="18"/>
    </row>
    <row r="45" spans="1:6" x14ac:dyDescent="0.25">
      <c r="A45" s="13"/>
      <c r="B45" s="14">
        <v>331.69</v>
      </c>
      <c r="C45" s="15" t="s">
        <v>41</v>
      </c>
      <c r="D45" s="16">
        <v>262239002</v>
      </c>
      <c r="E45" s="17">
        <f t="shared" si="0"/>
        <v>16.529181516240499</v>
      </c>
      <c r="F45" s="18"/>
    </row>
    <row r="46" spans="1:6" x14ac:dyDescent="0.25">
      <c r="A46" s="13"/>
      <c r="B46" s="14">
        <v>331.7</v>
      </c>
      <c r="C46" s="15" t="s">
        <v>42</v>
      </c>
      <c r="D46" s="16">
        <v>5316249</v>
      </c>
      <c r="E46" s="17">
        <f t="shared" si="0"/>
        <v>0.33508838897477211</v>
      </c>
      <c r="F46" s="18"/>
    </row>
    <row r="47" spans="1:6" x14ac:dyDescent="0.25">
      <c r="A47" s="13"/>
      <c r="B47" s="14">
        <v>331.9</v>
      </c>
      <c r="C47" s="15" t="s">
        <v>44</v>
      </c>
      <c r="D47" s="16">
        <v>35766893</v>
      </c>
      <c r="E47" s="17">
        <f t="shared" si="0"/>
        <v>2.2544223481637249</v>
      </c>
      <c r="F47" s="18"/>
    </row>
    <row r="48" spans="1:6" x14ac:dyDescent="0.25">
      <c r="A48" s="13"/>
      <c r="B48" s="14">
        <v>333</v>
      </c>
      <c r="C48" s="15" t="s">
        <v>45</v>
      </c>
      <c r="D48" s="16">
        <v>5400777</v>
      </c>
      <c r="E48" s="17">
        <f t="shared" si="0"/>
        <v>0.34041627172504574</v>
      </c>
      <c r="F48" s="18"/>
    </row>
    <row r="49" spans="1:6" x14ac:dyDescent="0.25">
      <c r="A49" s="13"/>
      <c r="B49" s="14">
        <v>334.1</v>
      </c>
      <c r="C49" s="15" t="s">
        <v>46</v>
      </c>
      <c r="D49" s="16">
        <v>30151353</v>
      </c>
      <c r="E49" s="17">
        <f t="shared" si="0"/>
        <v>1.9004693538958881</v>
      </c>
      <c r="F49" s="18"/>
    </row>
    <row r="50" spans="1:6" x14ac:dyDescent="0.25">
      <c r="A50" s="13"/>
      <c r="B50" s="14">
        <v>334.2</v>
      </c>
      <c r="C50" s="15" t="s">
        <v>47</v>
      </c>
      <c r="D50" s="16">
        <v>49851969</v>
      </c>
      <c r="E50" s="17">
        <f t="shared" si="0"/>
        <v>3.1422185039546267</v>
      </c>
      <c r="F50" s="18"/>
    </row>
    <row r="51" spans="1:6" x14ac:dyDescent="0.25">
      <c r="A51" s="13"/>
      <c r="B51" s="14">
        <v>334.31</v>
      </c>
      <c r="C51" s="15" t="s">
        <v>48</v>
      </c>
      <c r="D51" s="16">
        <v>2732483</v>
      </c>
      <c r="E51" s="17">
        <f t="shared" si="0"/>
        <v>0.17223108367778714</v>
      </c>
      <c r="F51" s="18"/>
    </row>
    <row r="52" spans="1:6" x14ac:dyDescent="0.25">
      <c r="A52" s="13"/>
      <c r="B52" s="14">
        <v>334.34</v>
      </c>
      <c r="C52" s="15" t="s">
        <v>51</v>
      </c>
      <c r="D52" s="16">
        <v>5878134</v>
      </c>
      <c r="E52" s="17">
        <f t="shared" si="0"/>
        <v>0.37050455165622098</v>
      </c>
      <c r="F52" s="18"/>
    </row>
    <row r="53" spans="1:6" x14ac:dyDescent="0.25">
      <c r="A53" s="13"/>
      <c r="B53" s="14">
        <v>334.35</v>
      </c>
      <c r="C53" s="15" t="s">
        <v>52</v>
      </c>
      <c r="D53" s="16">
        <v>3634043</v>
      </c>
      <c r="E53" s="17">
        <f t="shared" si="0"/>
        <v>0.22905729478341735</v>
      </c>
      <c r="F53" s="18"/>
    </row>
    <row r="54" spans="1:6" x14ac:dyDescent="0.25">
      <c r="A54" s="13"/>
      <c r="B54" s="14">
        <v>334.36</v>
      </c>
      <c r="C54" s="15" t="s">
        <v>53</v>
      </c>
      <c r="D54" s="16">
        <v>3597062</v>
      </c>
      <c r="E54" s="17">
        <f t="shared" si="0"/>
        <v>0.22672634608017264</v>
      </c>
      <c r="F54" s="18"/>
    </row>
    <row r="55" spans="1:6" x14ac:dyDescent="0.25">
      <c r="A55" s="13"/>
      <c r="B55" s="14">
        <v>334.39</v>
      </c>
      <c r="C55" s="15" t="s">
        <v>54</v>
      </c>
      <c r="D55" s="16">
        <v>45634412</v>
      </c>
      <c r="E55" s="17">
        <f t="shared" si="0"/>
        <v>2.8763817494047039</v>
      </c>
      <c r="F55" s="18"/>
    </row>
    <row r="56" spans="1:6" x14ac:dyDescent="0.25">
      <c r="A56" s="13"/>
      <c r="B56" s="14">
        <v>334.41</v>
      </c>
      <c r="C56" s="15" t="s">
        <v>55</v>
      </c>
      <c r="D56" s="16">
        <v>13344024</v>
      </c>
      <c r="E56" s="17">
        <f t="shared" si="0"/>
        <v>0.84108692136141372</v>
      </c>
      <c r="F56" s="18"/>
    </row>
    <row r="57" spans="1:6" x14ac:dyDescent="0.25">
      <c r="A57" s="13"/>
      <c r="B57" s="14">
        <v>334.42</v>
      </c>
      <c r="C57" s="15" t="s">
        <v>56</v>
      </c>
      <c r="D57" s="16">
        <v>46838422</v>
      </c>
      <c r="E57" s="17">
        <f t="shared" si="0"/>
        <v>2.9522716806719407</v>
      </c>
      <c r="F57" s="18"/>
    </row>
    <row r="58" spans="1:6" x14ac:dyDescent="0.25">
      <c r="A58" s="13"/>
      <c r="B58" s="14">
        <v>334.49</v>
      </c>
      <c r="C58" s="15" t="s">
        <v>57</v>
      </c>
      <c r="D58" s="16">
        <v>80543233</v>
      </c>
      <c r="E58" s="17">
        <f t="shared" si="0"/>
        <v>5.0767189777585102</v>
      </c>
      <c r="F58" s="18"/>
    </row>
    <row r="59" spans="1:6" x14ac:dyDescent="0.25">
      <c r="A59" s="13"/>
      <c r="B59" s="14">
        <v>334.5</v>
      </c>
      <c r="C59" s="15" t="s">
        <v>58</v>
      </c>
      <c r="D59" s="16">
        <v>82822086</v>
      </c>
      <c r="E59" s="17">
        <f t="shared" si="0"/>
        <v>5.220357317588026</v>
      </c>
      <c r="F59" s="18"/>
    </row>
    <row r="60" spans="1:6" x14ac:dyDescent="0.25">
      <c r="A60" s="13"/>
      <c r="B60" s="14">
        <v>334.61</v>
      </c>
      <c r="C60" s="15" t="s">
        <v>59</v>
      </c>
      <c r="D60" s="16">
        <v>16165158</v>
      </c>
      <c r="E60" s="17">
        <f t="shared" si="0"/>
        <v>1.0189057645235671</v>
      </c>
      <c r="F60" s="18"/>
    </row>
    <row r="61" spans="1:6" x14ac:dyDescent="0.25">
      <c r="A61" s="13"/>
      <c r="B61" s="14">
        <v>334.62</v>
      </c>
      <c r="C61" s="15" t="s">
        <v>60</v>
      </c>
      <c r="D61" s="16">
        <v>5414464</v>
      </c>
      <c r="E61" s="17">
        <f t="shared" si="0"/>
        <v>0.34127897676009916</v>
      </c>
      <c r="F61" s="18"/>
    </row>
    <row r="62" spans="1:6" x14ac:dyDescent="0.25">
      <c r="A62" s="13"/>
      <c r="B62" s="14">
        <v>334.69</v>
      </c>
      <c r="C62" s="15" t="s">
        <v>61</v>
      </c>
      <c r="D62" s="16">
        <v>51557066</v>
      </c>
      <c r="E62" s="17">
        <f t="shared" si="0"/>
        <v>3.2496924403288854</v>
      </c>
      <c r="F62" s="18"/>
    </row>
    <row r="63" spans="1:6" x14ac:dyDescent="0.25">
      <c r="A63" s="13"/>
      <c r="B63" s="14">
        <v>334.7</v>
      </c>
      <c r="C63" s="15" t="s">
        <v>62</v>
      </c>
      <c r="D63" s="16">
        <v>48483025</v>
      </c>
      <c r="E63" s="17">
        <f t="shared" si="0"/>
        <v>3.0559326208899544</v>
      </c>
      <c r="F63" s="18"/>
    </row>
    <row r="64" spans="1:6" x14ac:dyDescent="0.25">
      <c r="A64" s="13"/>
      <c r="B64" s="14">
        <v>334.81</v>
      </c>
      <c r="C64" s="15" t="s">
        <v>266</v>
      </c>
      <c r="D64" s="16">
        <v>332913</v>
      </c>
      <c r="E64" s="17">
        <f t="shared" si="0"/>
        <v>2.0983832931594872E-2</v>
      </c>
      <c r="F64" s="18"/>
    </row>
    <row r="65" spans="1:6" x14ac:dyDescent="0.25">
      <c r="A65" s="13"/>
      <c r="B65" s="14">
        <v>334.82</v>
      </c>
      <c r="C65" s="15" t="s">
        <v>240</v>
      </c>
      <c r="D65" s="16">
        <v>994963</v>
      </c>
      <c r="E65" s="17">
        <f t="shared" si="0"/>
        <v>6.2713493811051027E-2</v>
      </c>
      <c r="F65" s="18"/>
    </row>
    <row r="66" spans="1:6" x14ac:dyDescent="0.25">
      <c r="A66" s="13"/>
      <c r="B66" s="14">
        <v>334.83</v>
      </c>
      <c r="C66" s="15" t="s">
        <v>63</v>
      </c>
      <c r="D66" s="16">
        <v>1330065</v>
      </c>
      <c r="E66" s="17">
        <f t="shared" si="0"/>
        <v>8.3835301559752051E-2</v>
      </c>
      <c r="F66" s="18"/>
    </row>
    <row r="67" spans="1:6" x14ac:dyDescent="0.25">
      <c r="A67" s="13"/>
      <c r="B67" s="14">
        <v>334.89</v>
      </c>
      <c r="C67" s="15" t="s">
        <v>64</v>
      </c>
      <c r="D67" s="16">
        <v>2920031</v>
      </c>
      <c r="E67" s="17">
        <f t="shared" si="0"/>
        <v>0.18405241807642808</v>
      </c>
      <c r="F67" s="18"/>
    </row>
    <row r="68" spans="1:6" x14ac:dyDescent="0.25">
      <c r="A68" s="13"/>
      <c r="B68" s="14">
        <v>334.9</v>
      </c>
      <c r="C68" s="15" t="s">
        <v>65</v>
      </c>
      <c r="D68" s="16">
        <v>18292837</v>
      </c>
      <c r="E68" s="17">
        <f t="shared" ref="E68:E131" si="1">(D68/E$243)</f>
        <v>1.1530154588523043</v>
      </c>
      <c r="F68" s="18"/>
    </row>
    <row r="69" spans="1:6" x14ac:dyDescent="0.25">
      <c r="A69" s="13"/>
      <c r="B69" s="14">
        <v>335.12</v>
      </c>
      <c r="C69" s="15" t="s">
        <v>66</v>
      </c>
      <c r="D69" s="16">
        <v>347472323</v>
      </c>
      <c r="E69" s="17">
        <f t="shared" si="1"/>
        <v>21.901521340966468</v>
      </c>
      <c r="F69" s="18"/>
    </row>
    <row r="70" spans="1:6" x14ac:dyDescent="0.25">
      <c r="A70" s="13"/>
      <c r="B70" s="14">
        <v>335.13</v>
      </c>
      <c r="C70" s="15" t="s">
        <v>67</v>
      </c>
      <c r="D70" s="16">
        <v>4840206</v>
      </c>
      <c r="E70" s="17">
        <f t="shared" si="1"/>
        <v>0.3050829317524491</v>
      </c>
      <c r="F70" s="18"/>
    </row>
    <row r="71" spans="1:6" x14ac:dyDescent="0.25">
      <c r="A71" s="13"/>
      <c r="B71" s="14">
        <v>335.14</v>
      </c>
      <c r="C71" s="15" t="s">
        <v>68</v>
      </c>
      <c r="D71" s="16">
        <v>5267046</v>
      </c>
      <c r="E71" s="17">
        <f t="shared" si="1"/>
        <v>0.33198707562343627</v>
      </c>
      <c r="F71" s="18"/>
    </row>
    <row r="72" spans="1:6" x14ac:dyDescent="0.25">
      <c r="A72" s="13"/>
      <c r="B72" s="14">
        <v>335.15</v>
      </c>
      <c r="C72" s="15" t="s">
        <v>69</v>
      </c>
      <c r="D72" s="16">
        <v>5698935</v>
      </c>
      <c r="E72" s="17">
        <f t="shared" si="1"/>
        <v>0.35920946291679395</v>
      </c>
      <c r="F72" s="18"/>
    </row>
    <row r="73" spans="1:6" x14ac:dyDescent="0.25">
      <c r="A73" s="13"/>
      <c r="B73" s="14">
        <v>335.16</v>
      </c>
      <c r="C73" s="15" t="s">
        <v>70</v>
      </c>
      <c r="D73" s="16">
        <v>16430003</v>
      </c>
      <c r="E73" s="17">
        <f t="shared" si="1"/>
        <v>1.035599204649871</v>
      </c>
      <c r="F73" s="18"/>
    </row>
    <row r="74" spans="1:6" x14ac:dyDescent="0.25">
      <c r="A74" s="13"/>
      <c r="B74" s="14">
        <v>335.17</v>
      </c>
      <c r="C74" s="15" t="s">
        <v>71</v>
      </c>
      <c r="D74" s="16">
        <v>14519</v>
      </c>
      <c r="E74" s="17">
        <f t="shared" si="1"/>
        <v>9.1514681113031313E-4</v>
      </c>
      <c r="F74" s="18"/>
    </row>
    <row r="75" spans="1:6" x14ac:dyDescent="0.25">
      <c r="A75" s="13"/>
      <c r="B75" s="14">
        <v>335.18</v>
      </c>
      <c r="C75" s="15" t="s">
        <v>72</v>
      </c>
      <c r="D75" s="16">
        <v>855982562</v>
      </c>
      <c r="E75" s="17">
        <f t="shared" si="1"/>
        <v>53.953420483329126</v>
      </c>
      <c r="F75" s="18"/>
    </row>
    <row r="76" spans="1:6" x14ac:dyDescent="0.25">
      <c r="A76" s="13"/>
      <c r="B76" s="14">
        <v>335.19</v>
      </c>
      <c r="C76" s="15" t="s">
        <v>73</v>
      </c>
      <c r="D76" s="16">
        <v>7436609</v>
      </c>
      <c r="E76" s="17">
        <f t="shared" si="1"/>
        <v>0.46873675955458277</v>
      </c>
      <c r="F76" s="18"/>
    </row>
    <row r="77" spans="1:6" x14ac:dyDescent="0.25">
      <c r="A77" s="13"/>
      <c r="B77" s="14">
        <v>335.2</v>
      </c>
      <c r="C77" s="15" t="s">
        <v>245</v>
      </c>
      <c r="D77" s="16">
        <v>25038445</v>
      </c>
      <c r="E77" s="17">
        <f t="shared" si="1"/>
        <v>1.5781977476005051</v>
      </c>
      <c r="F77" s="18"/>
    </row>
    <row r="78" spans="1:6" x14ac:dyDescent="0.25">
      <c r="A78" s="13"/>
      <c r="B78" s="14">
        <v>335.31</v>
      </c>
      <c r="C78" s="15" t="s">
        <v>286</v>
      </c>
      <c r="D78" s="16">
        <v>123787</v>
      </c>
      <c r="E78" s="17">
        <f t="shared" si="1"/>
        <v>7.8024160279212117E-3</v>
      </c>
      <c r="F78" s="18"/>
    </row>
    <row r="79" spans="1:6" x14ac:dyDescent="0.25">
      <c r="A79" s="13"/>
      <c r="B79" s="14">
        <v>335.34</v>
      </c>
      <c r="C79" s="15" t="s">
        <v>287</v>
      </c>
      <c r="D79" s="16">
        <v>174136</v>
      </c>
      <c r="E79" s="17">
        <f t="shared" si="1"/>
        <v>1.0975962883324485E-2</v>
      </c>
      <c r="F79" s="18"/>
    </row>
    <row r="80" spans="1:6" x14ac:dyDescent="0.25">
      <c r="A80" s="13"/>
      <c r="B80" s="14">
        <v>335.39</v>
      </c>
      <c r="C80" s="15" t="s">
        <v>76</v>
      </c>
      <c r="D80" s="16">
        <v>4498698</v>
      </c>
      <c r="E80" s="17">
        <f t="shared" si="1"/>
        <v>0.28355734754034834</v>
      </c>
      <c r="F80" s="18"/>
    </row>
    <row r="81" spans="1:6" x14ac:dyDescent="0.25">
      <c r="A81" s="13"/>
      <c r="B81" s="14">
        <v>335.41</v>
      </c>
      <c r="C81" s="15" t="s">
        <v>77</v>
      </c>
      <c r="D81" s="16">
        <v>628451</v>
      </c>
      <c r="E81" s="17">
        <f t="shared" si="1"/>
        <v>3.9611882953485535E-2</v>
      </c>
      <c r="F81" s="18"/>
    </row>
    <row r="82" spans="1:6" x14ac:dyDescent="0.25">
      <c r="A82" s="13"/>
      <c r="B82" s="14">
        <v>335.42</v>
      </c>
      <c r="C82" s="15" t="s">
        <v>78</v>
      </c>
      <c r="D82" s="16">
        <v>27832277</v>
      </c>
      <c r="E82" s="17">
        <f t="shared" si="1"/>
        <v>1.7542957189231736</v>
      </c>
      <c r="F82" s="18"/>
    </row>
    <row r="83" spans="1:6" x14ac:dyDescent="0.25">
      <c r="A83" s="13"/>
      <c r="B83" s="14">
        <v>335.49</v>
      </c>
      <c r="C83" s="15" t="s">
        <v>79</v>
      </c>
      <c r="D83" s="16">
        <v>222567409</v>
      </c>
      <c r="E83" s="17">
        <f t="shared" si="1"/>
        <v>14.028642097106285</v>
      </c>
      <c r="F83" s="18"/>
    </row>
    <row r="84" spans="1:6" x14ac:dyDescent="0.25">
      <c r="A84" s="13"/>
      <c r="B84" s="14">
        <v>335.5</v>
      </c>
      <c r="C84" s="15" t="s">
        <v>80</v>
      </c>
      <c r="D84" s="16">
        <v>54502398</v>
      </c>
      <c r="E84" s="17">
        <f t="shared" si="1"/>
        <v>3.4353396052520941</v>
      </c>
      <c r="F84" s="18"/>
    </row>
    <row r="85" spans="1:6" x14ac:dyDescent="0.25">
      <c r="A85" s="13"/>
      <c r="B85" s="14">
        <v>335.61</v>
      </c>
      <c r="C85" s="15" t="s">
        <v>81</v>
      </c>
      <c r="D85" s="16">
        <v>113129</v>
      </c>
      <c r="E85" s="17">
        <f t="shared" si="1"/>
        <v>7.130631833897734E-3</v>
      </c>
      <c r="F85" s="18"/>
    </row>
    <row r="86" spans="1:6" x14ac:dyDescent="0.25">
      <c r="A86" s="13"/>
      <c r="B86" s="14">
        <v>335.62</v>
      </c>
      <c r="C86" s="15" t="s">
        <v>82</v>
      </c>
      <c r="D86" s="16">
        <v>22998</v>
      </c>
      <c r="E86" s="17">
        <f t="shared" si="1"/>
        <v>1.4495864978562533E-3</v>
      </c>
      <c r="F86" s="18"/>
    </row>
    <row r="87" spans="1:6" x14ac:dyDescent="0.25">
      <c r="A87" s="13"/>
      <c r="B87" s="14">
        <v>335.69</v>
      </c>
      <c r="C87" s="15" t="s">
        <v>83</v>
      </c>
      <c r="D87" s="16">
        <v>11082948</v>
      </c>
      <c r="E87" s="17">
        <f t="shared" si="1"/>
        <v>0.69856908327867495</v>
      </c>
      <c r="F87" s="18"/>
    </row>
    <row r="88" spans="1:6" x14ac:dyDescent="0.25">
      <c r="A88" s="13"/>
      <c r="B88" s="14">
        <v>335.7</v>
      </c>
      <c r="C88" s="15" t="s">
        <v>84</v>
      </c>
      <c r="D88" s="16">
        <v>6967510</v>
      </c>
      <c r="E88" s="17">
        <f t="shared" si="1"/>
        <v>0.43916898946336308</v>
      </c>
      <c r="F88" s="18"/>
    </row>
    <row r="89" spans="1:6" x14ac:dyDescent="0.25">
      <c r="A89" s="13"/>
      <c r="B89" s="14">
        <v>335.9</v>
      </c>
      <c r="C89" s="15" t="s">
        <v>85</v>
      </c>
      <c r="D89" s="16">
        <v>6966454</v>
      </c>
      <c r="E89" s="17">
        <f t="shared" si="1"/>
        <v>0.43910242874757316</v>
      </c>
      <c r="F89" s="18"/>
    </row>
    <row r="90" spans="1:6" x14ac:dyDescent="0.25">
      <c r="A90" s="13"/>
      <c r="B90" s="14">
        <v>336</v>
      </c>
      <c r="C90" s="15" t="s">
        <v>86</v>
      </c>
      <c r="D90" s="16">
        <v>899679</v>
      </c>
      <c r="E90" s="17">
        <f t="shared" si="1"/>
        <v>5.6707649830629453E-2</v>
      </c>
      <c r="F90" s="18"/>
    </row>
    <row r="91" spans="1:6" x14ac:dyDescent="0.25">
      <c r="A91" s="13"/>
      <c r="B91" s="14">
        <v>337.1</v>
      </c>
      <c r="C91" s="15" t="s">
        <v>87</v>
      </c>
      <c r="D91" s="16">
        <v>6600591</v>
      </c>
      <c r="E91" s="17">
        <f t="shared" si="1"/>
        <v>0.41604172499658687</v>
      </c>
      <c r="F91" s="18"/>
    </row>
    <row r="92" spans="1:6" x14ac:dyDescent="0.25">
      <c r="A92" s="13"/>
      <c r="B92" s="14">
        <v>337.2</v>
      </c>
      <c r="C92" s="15" t="s">
        <v>88</v>
      </c>
      <c r="D92" s="16">
        <v>11594086</v>
      </c>
      <c r="E92" s="17">
        <f t="shared" si="1"/>
        <v>0.73078661277433765</v>
      </c>
      <c r="F92" s="18"/>
    </row>
    <row r="93" spans="1:6" x14ac:dyDescent="0.25">
      <c r="A93" s="13"/>
      <c r="B93" s="14">
        <v>337.3</v>
      </c>
      <c r="C93" s="15" t="s">
        <v>89</v>
      </c>
      <c r="D93" s="16">
        <v>11159480</v>
      </c>
      <c r="E93" s="17">
        <f t="shared" si="1"/>
        <v>0.7033929703059788</v>
      </c>
      <c r="F93" s="18"/>
    </row>
    <row r="94" spans="1:6" x14ac:dyDescent="0.25">
      <c r="A94" s="13"/>
      <c r="B94" s="14">
        <v>337.4</v>
      </c>
      <c r="C94" s="15" t="s">
        <v>90</v>
      </c>
      <c r="D94" s="16">
        <v>8185554</v>
      </c>
      <c r="E94" s="17">
        <f t="shared" si="1"/>
        <v>0.5159434975160121</v>
      </c>
      <c r="F94" s="18"/>
    </row>
    <row r="95" spans="1:6" x14ac:dyDescent="0.25">
      <c r="A95" s="13"/>
      <c r="B95" s="14">
        <v>337.5</v>
      </c>
      <c r="C95" s="15" t="s">
        <v>91</v>
      </c>
      <c r="D95" s="16">
        <v>2100054</v>
      </c>
      <c r="E95" s="17">
        <f t="shared" si="1"/>
        <v>0.13236846348243395</v>
      </c>
      <c r="F95" s="18"/>
    </row>
    <row r="96" spans="1:6" x14ac:dyDescent="0.25">
      <c r="A96" s="13"/>
      <c r="B96" s="14">
        <v>337.6</v>
      </c>
      <c r="C96" s="15" t="s">
        <v>92</v>
      </c>
      <c r="D96" s="16">
        <v>3500896</v>
      </c>
      <c r="E96" s="17">
        <f t="shared" si="1"/>
        <v>0.2206649087746311</v>
      </c>
      <c r="F96" s="18"/>
    </row>
    <row r="97" spans="1:6" x14ac:dyDescent="0.25">
      <c r="A97" s="13"/>
      <c r="B97" s="14">
        <v>337.7</v>
      </c>
      <c r="C97" s="15" t="s">
        <v>93</v>
      </c>
      <c r="D97" s="16">
        <v>2346018</v>
      </c>
      <c r="E97" s="17">
        <f t="shared" si="1"/>
        <v>0.14787181565908913</v>
      </c>
      <c r="F97" s="18"/>
    </row>
    <row r="98" spans="1:6" x14ac:dyDescent="0.25">
      <c r="A98" s="13"/>
      <c r="B98" s="14">
        <v>337.9</v>
      </c>
      <c r="C98" s="15" t="s">
        <v>94</v>
      </c>
      <c r="D98" s="16">
        <v>2953533</v>
      </c>
      <c r="E98" s="17">
        <f t="shared" si="1"/>
        <v>0.18616408199725512</v>
      </c>
      <c r="F98" s="18"/>
    </row>
    <row r="99" spans="1:6" x14ac:dyDescent="0.25">
      <c r="A99" s="13"/>
      <c r="B99" s="14">
        <v>338</v>
      </c>
      <c r="C99" s="15" t="s">
        <v>95</v>
      </c>
      <c r="D99" s="16">
        <v>13056431</v>
      </c>
      <c r="E99" s="17">
        <f t="shared" si="1"/>
        <v>0.82295965248246883</v>
      </c>
      <c r="F99" s="18"/>
    </row>
    <row r="100" spans="1:6" x14ac:dyDescent="0.25">
      <c r="A100" s="13"/>
      <c r="B100" s="14">
        <v>339</v>
      </c>
      <c r="C100" s="15" t="s">
        <v>96</v>
      </c>
      <c r="D100" s="16">
        <v>5184282</v>
      </c>
      <c r="E100" s="17">
        <f t="shared" si="1"/>
        <v>0.3267703795234026</v>
      </c>
      <c r="F100" s="18"/>
    </row>
    <row r="101" spans="1:6" ht="15.75" x14ac:dyDescent="0.25">
      <c r="A101" s="19" t="s">
        <v>97</v>
      </c>
      <c r="B101" s="20"/>
      <c r="C101" s="21"/>
      <c r="D101" s="22">
        <f>SUM(D102:D190)</f>
        <v>6879022135</v>
      </c>
      <c r="E101" s="23">
        <f t="shared" si="1"/>
        <v>433.5915125380597</v>
      </c>
      <c r="F101" s="24"/>
    </row>
    <row r="102" spans="1:6" x14ac:dyDescent="0.25">
      <c r="A102" s="13"/>
      <c r="B102" s="14">
        <v>341.1</v>
      </c>
      <c r="C102" s="15" t="s">
        <v>98</v>
      </c>
      <c r="D102" s="16">
        <v>120581169</v>
      </c>
      <c r="E102" s="17">
        <f t="shared" si="1"/>
        <v>7.6003493555145241</v>
      </c>
      <c r="F102" s="18"/>
    </row>
    <row r="103" spans="1:6" x14ac:dyDescent="0.25">
      <c r="A103" s="13"/>
      <c r="B103" s="14">
        <v>341.2</v>
      </c>
      <c r="C103" s="15" t="s">
        <v>100</v>
      </c>
      <c r="D103" s="16">
        <v>733779660</v>
      </c>
      <c r="E103" s="17">
        <f t="shared" si="1"/>
        <v>46.250851706128891</v>
      </c>
      <c r="F103" s="18"/>
    </row>
    <row r="104" spans="1:6" x14ac:dyDescent="0.25">
      <c r="A104" s="13"/>
      <c r="B104" s="14">
        <v>341.3</v>
      </c>
      <c r="C104" s="15" t="s">
        <v>101</v>
      </c>
      <c r="D104" s="16">
        <v>2808423</v>
      </c>
      <c r="E104" s="17">
        <f t="shared" si="1"/>
        <v>0.17701765636442093</v>
      </c>
      <c r="F104" s="18"/>
    </row>
    <row r="105" spans="1:6" x14ac:dyDescent="0.25">
      <c r="A105" s="13"/>
      <c r="B105" s="14">
        <v>341.51</v>
      </c>
      <c r="C105" s="15" t="s">
        <v>102</v>
      </c>
      <c r="D105" s="16">
        <v>91858731</v>
      </c>
      <c r="E105" s="17">
        <f t="shared" si="1"/>
        <v>5.7899459156365616</v>
      </c>
      <c r="F105" s="18"/>
    </row>
    <row r="106" spans="1:6" x14ac:dyDescent="0.25">
      <c r="A106" s="13"/>
      <c r="B106" s="14">
        <v>341.52</v>
      </c>
      <c r="C106" s="15" t="s">
        <v>103</v>
      </c>
      <c r="D106" s="16">
        <v>141011286</v>
      </c>
      <c r="E106" s="17">
        <f t="shared" si="1"/>
        <v>8.888079669142817</v>
      </c>
      <c r="F106" s="18"/>
    </row>
    <row r="107" spans="1:6" x14ac:dyDescent="0.25">
      <c r="A107" s="13"/>
      <c r="B107" s="14">
        <v>341.53</v>
      </c>
      <c r="C107" s="15" t="s">
        <v>104</v>
      </c>
      <c r="D107" s="16">
        <v>17944932</v>
      </c>
      <c r="E107" s="17">
        <f t="shared" si="1"/>
        <v>1.1310866654556315</v>
      </c>
      <c r="F107" s="18"/>
    </row>
    <row r="108" spans="1:6" x14ac:dyDescent="0.25">
      <c r="A108" s="13"/>
      <c r="B108" s="14">
        <v>341.54</v>
      </c>
      <c r="C108" s="15" t="s">
        <v>105</v>
      </c>
      <c r="D108" s="16">
        <v>12465993</v>
      </c>
      <c r="E108" s="17">
        <f t="shared" si="1"/>
        <v>0.78574376620447728</v>
      </c>
      <c r="F108" s="18"/>
    </row>
    <row r="109" spans="1:6" x14ac:dyDescent="0.25">
      <c r="A109" s="13"/>
      <c r="B109" s="14">
        <v>341.55</v>
      </c>
      <c r="C109" s="15" t="s">
        <v>106</v>
      </c>
      <c r="D109" s="16">
        <v>922310</v>
      </c>
      <c r="E109" s="17">
        <f t="shared" si="1"/>
        <v>5.813410395850948E-2</v>
      </c>
      <c r="F109" s="18"/>
    </row>
    <row r="110" spans="1:6" x14ac:dyDescent="0.25">
      <c r="A110" s="13"/>
      <c r="B110" s="14">
        <v>341.56</v>
      </c>
      <c r="C110" s="15" t="s">
        <v>107</v>
      </c>
      <c r="D110" s="16">
        <v>12099292</v>
      </c>
      <c r="E110" s="17">
        <f t="shared" si="1"/>
        <v>0.762630242491529</v>
      </c>
      <c r="F110" s="18"/>
    </row>
    <row r="111" spans="1:6" x14ac:dyDescent="0.25">
      <c r="A111" s="13"/>
      <c r="B111" s="14">
        <v>341.8</v>
      </c>
      <c r="C111" s="15" t="s">
        <v>108</v>
      </c>
      <c r="D111" s="16">
        <v>124772614</v>
      </c>
      <c r="E111" s="17">
        <f t="shared" si="1"/>
        <v>7.8645402450921873</v>
      </c>
      <c r="F111" s="18"/>
    </row>
    <row r="112" spans="1:6" x14ac:dyDescent="0.25">
      <c r="A112" s="13"/>
      <c r="B112" s="14">
        <v>341.9</v>
      </c>
      <c r="C112" s="15" t="s">
        <v>109</v>
      </c>
      <c r="D112" s="16">
        <v>152154595</v>
      </c>
      <c r="E112" s="17">
        <f t="shared" si="1"/>
        <v>9.5904533654572823</v>
      </c>
      <c r="F112" s="18"/>
    </row>
    <row r="113" spans="1:6" x14ac:dyDescent="0.25">
      <c r="A113" s="13"/>
      <c r="B113" s="14">
        <v>342.1</v>
      </c>
      <c r="C113" s="15" t="s">
        <v>110</v>
      </c>
      <c r="D113" s="16">
        <v>164881379</v>
      </c>
      <c r="E113" s="17">
        <f t="shared" si="1"/>
        <v>10.392635044191652</v>
      </c>
      <c r="F113" s="18"/>
    </row>
    <row r="114" spans="1:6" x14ac:dyDescent="0.25">
      <c r="A114" s="13"/>
      <c r="B114" s="14">
        <v>342.2</v>
      </c>
      <c r="C114" s="15" t="s">
        <v>111</v>
      </c>
      <c r="D114" s="16">
        <v>51974288</v>
      </c>
      <c r="E114" s="17">
        <f t="shared" si="1"/>
        <v>3.2759903522259455</v>
      </c>
      <c r="F114" s="18"/>
    </row>
    <row r="115" spans="1:6" x14ac:dyDescent="0.25">
      <c r="A115" s="13"/>
      <c r="B115" s="14">
        <v>342.3</v>
      </c>
      <c r="C115" s="15" t="s">
        <v>112</v>
      </c>
      <c r="D115" s="16">
        <v>31487708</v>
      </c>
      <c r="E115" s="17">
        <f t="shared" si="1"/>
        <v>1.98470112032526</v>
      </c>
      <c r="F115" s="18"/>
    </row>
    <row r="116" spans="1:6" x14ac:dyDescent="0.25">
      <c r="A116" s="13"/>
      <c r="B116" s="14">
        <v>342.4</v>
      </c>
      <c r="C116" s="15" t="s">
        <v>113</v>
      </c>
      <c r="D116" s="16">
        <v>56468689</v>
      </c>
      <c r="E116" s="17">
        <f t="shared" si="1"/>
        <v>3.5592768556415311</v>
      </c>
      <c r="F116" s="18"/>
    </row>
    <row r="117" spans="1:6" x14ac:dyDescent="0.25">
      <c r="A117" s="13"/>
      <c r="B117" s="14">
        <v>342.5</v>
      </c>
      <c r="C117" s="15" t="s">
        <v>114</v>
      </c>
      <c r="D117" s="16">
        <v>9456948</v>
      </c>
      <c r="E117" s="17">
        <f t="shared" si="1"/>
        <v>0.59608070839763017</v>
      </c>
      <c r="F117" s="18"/>
    </row>
    <row r="118" spans="1:6" x14ac:dyDescent="0.25">
      <c r="A118" s="13"/>
      <c r="B118" s="14">
        <v>342.6</v>
      </c>
      <c r="C118" s="15" t="s">
        <v>115</v>
      </c>
      <c r="D118" s="16">
        <v>180651127</v>
      </c>
      <c r="E118" s="17">
        <f t="shared" si="1"/>
        <v>11.386617728572713</v>
      </c>
      <c r="F118" s="18"/>
    </row>
    <row r="119" spans="1:6" x14ac:dyDescent="0.25">
      <c r="A119" s="13"/>
      <c r="B119" s="14">
        <v>342.9</v>
      </c>
      <c r="C119" s="15" t="s">
        <v>116</v>
      </c>
      <c r="D119" s="16">
        <v>40831825</v>
      </c>
      <c r="E119" s="17">
        <f t="shared" si="1"/>
        <v>2.5736699801212892</v>
      </c>
      <c r="F119" s="18"/>
    </row>
    <row r="120" spans="1:6" x14ac:dyDescent="0.25">
      <c r="A120" s="13"/>
      <c r="B120" s="14">
        <v>343.1</v>
      </c>
      <c r="C120" s="15" t="s">
        <v>117</v>
      </c>
      <c r="D120" s="16">
        <v>6678733</v>
      </c>
      <c r="E120" s="17">
        <f t="shared" si="1"/>
        <v>0.42096709190307802</v>
      </c>
      <c r="F120" s="18"/>
    </row>
    <row r="121" spans="1:6" x14ac:dyDescent="0.25">
      <c r="A121" s="13"/>
      <c r="B121" s="14">
        <v>343.3</v>
      </c>
      <c r="C121" s="15" t="s">
        <v>119</v>
      </c>
      <c r="D121" s="16">
        <v>228587420</v>
      </c>
      <c r="E121" s="17">
        <f t="shared" si="1"/>
        <v>14.408089295234214</v>
      </c>
      <c r="F121" s="18"/>
    </row>
    <row r="122" spans="1:6" x14ac:dyDescent="0.25">
      <c r="A122" s="13"/>
      <c r="B122" s="14">
        <v>343.4</v>
      </c>
      <c r="C122" s="15" t="s">
        <v>120</v>
      </c>
      <c r="D122" s="16">
        <v>984114854</v>
      </c>
      <c r="E122" s="17">
        <f t="shared" si="1"/>
        <v>62.029724528140619</v>
      </c>
      <c r="F122" s="18"/>
    </row>
    <row r="123" spans="1:6" x14ac:dyDescent="0.25">
      <c r="A123" s="13"/>
      <c r="B123" s="14">
        <v>343.5</v>
      </c>
      <c r="C123" s="15" t="s">
        <v>121</v>
      </c>
      <c r="D123" s="16">
        <v>197168771</v>
      </c>
      <c r="E123" s="17">
        <f t="shared" si="1"/>
        <v>12.42774103141628</v>
      </c>
      <c r="F123" s="18"/>
    </row>
    <row r="124" spans="1:6" x14ac:dyDescent="0.25">
      <c r="A124" s="13"/>
      <c r="B124" s="14">
        <v>343.6</v>
      </c>
      <c r="C124" s="15" t="s">
        <v>122</v>
      </c>
      <c r="D124" s="16">
        <v>949889611</v>
      </c>
      <c r="E124" s="17">
        <f t="shared" si="1"/>
        <v>59.872473891622263</v>
      </c>
      <c r="F124" s="18"/>
    </row>
    <row r="125" spans="1:6" x14ac:dyDescent="0.25">
      <c r="A125" s="13"/>
      <c r="B125" s="14">
        <v>343.7</v>
      </c>
      <c r="C125" s="15" t="s">
        <v>123</v>
      </c>
      <c r="D125" s="16">
        <v>8183924</v>
      </c>
      <c r="E125" s="17">
        <f t="shared" si="1"/>
        <v>0.51584075701720755</v>
      </c>
      <c r="F125" s="18"/>
    </row>
    <row r="126" spans="1:6" x14ac:dyDescent="0.25">
      <c r="A126" s="13"/>
      <c r="B126" s="14">
        <v>343.8</v>
      </c>
      <c r="C126" s="15" t="s">
        <v>124</v>
      </c>
      <c r="D126" s="16">
        <v>16454</v>
      </c>
      <c r="E126" s="17">
        <f t="shared" si="1"/>
        <v>1.0371117590976082E-3</v>
      </c>
      <c r="F126" s="18"/>
    </row>
    <row r="127" spans="1:6" x14ac:dyDescent="0.25">
      <c r="A127" s="13"/>
      <c r="B127" s="14">
        <v>343.9</v>
      </c>
      <c r="C127" s="15" t="s">
        <v>125</v>
      </c>
      <c r="D127" s="16">
        <v>30763322</v>
      </c>
      <c r="E127" s="17">
        <f t="shared" si="1"/>
        <v>1.939042360222812</v>
      </c>
      <c r="F127" s="18"/>
    </row>
    <row r="128" spans="1:6" x14ac:dyDescent="0.25">
      <c r="A128" s="13"/>
      <c r="B128" s="14">
        <v>344.1</v>
      </c>
      <c r="C128" s="15" t="s">
        <v>126</v>
      </c>
      <c r="D128" s="16">
        <v>657884725</v>
      </c>
      <c r="E128" s="17">
        <f t="shared" si="1"/>
        <v>41.467119510647635</v>
      </c>
      <c r="F128" s="18"/>
    </row>
    <row r="129" spans="1:6" x14ac:dyDescent="0.25">
      <c r="A129" s="13"/>
      <c r="B129" s="14">
        <v>344.2</v>
      </c>
      <c r="C129" s="15" t="s">
        <v>127</v>
      </c>
      <c r="D129" s="16">
        <v>179818266</v>
      </c>
      <c r="E129" s="17">
        <f t="shared" si="1"/>
        <v>11.334121682821298</v>
      </c>
      <c r="F129" s="18"/>
    </row>
    <row r="130" spans="1:6" x14ac:dyDescent="0.25">
      <c r="A130" s="13"/>
      <c r="B130" s="14">
        <v>344.3</v>
      </c>
      <c r="C130" s="15" t="s">
        <v>128</v>
      </c>
      <c r="D130" s="16">
        <v>115794142</v>
      </c>
      <c r="E130" s="17">
        <f t="shared" si="1"/>
        <v>7.2986183482933162</v>
      </c>
      <c r="F130" s="18"/>
    </row>
    <row r="131" spans="1:6" x14ac:dyDescent="0.25">
      <c r="A131" s="13"/>
      <c r="B131" s="14">
        <v>344.4</v>
      </c>
      <c r="C131" s="15" t="s">
        <v>129</v>
      </c>
      <c r="D131" s="16">
        <v>216009</v>
      </c>
      <c r="E131" s="17">
        <f t="shared" si="1"/>
        <v>1.3615259144944405E-2</v>
      </c>
      <c r="F131" s="18"/>
    </row>
    <row r="132" spans="1:6" x14ac:dyDescent="0.25">
      <c r="A132" s="13"/>
      <c r="B132" s="14">
        <v>344.5</v>
      </c>
      <c r="C132" s="15" t="s">
        <v>130</v>
      </c>
      <c r="D132" s="16">
        <v>5255002</v>
      </c>
      <c r="E132" s="17">
        <f t="shared" ref="E132:E195" si="2">(D132/E$243)</f>
        <v>0.33122793048993854</v>
      </c>
      <c r="F132" s="18"/>
    </row>
    <row r="133" spans="1:6" x14ac:dyDescent="0.25">
      <c r="A133" s="13"/>
      <c r="B133" s="14">
        <v>344.6</v>
      </c>
      <c r="C133" s="15" t="s">
        <v>131</v>
      </c>
      <c r="D133" s="16">
        <v>48011230</v>
      </c>
      <c r="E133" s="17">
        <f t="shared" si="2"/>
        <v>3.026194919274332</v>
      </c>
      <c r="F133" s="18"/>
    </row>
    <row r="134" spans="1:6" x14ac:dyDescent="0.25">
      <c r="A134" s="13"/>
      <c r="B134" s="14">
        <v>344.9</v>
      </c>
      <c r="C134" s="15" t="s">
        <v>132</v>
      </c>
      <c r="D134" s="16">
        <v>45244528</v>
      </c>
      <c r="E134" s="17">
        <f t="shared" si="2"/>
        <v>2.8518069784624398</v>
      </c>
      <c r="F134" s="18"/>
    </row>
    <row r="135" spans="1:6" x14ac:dyDescent="0.25">
      <c r="A135" s="13"/>
      <c r="B135" s="14">
        <v>345.1</v>
      </c>
      <c r="C135" s="15" t="s">
        <v>133</v>
      </c>
      <c r="D135" s="16">
        <v>39901299</v>
      </c>
      <c r="E135" s="17">
        <f t="shared" si="2"/>
        <v>2.5150180136240206</v>
      </c>
      <c r="F135" s="18"/>
    </row>
    <row r="136" spans="1:6" x14ac:dyDescent="0.25">
      <c r="A136" s="13"/>
      <c r="B136" s="14">
        <v>345.9</v>
      </c>
      <c r="C136" s="15" t="s">
        <v>134</v>
      </c>
      <c r="D136" s="16">
        <v>9670585</v>
      </c>
      <c r="E136" s="17">
        <f t="shared" si="2"/>
        <v>0.60954645805597074</v>
      </c>
      <c r="F136" s="18"/>
    </row>
    <row r="137" spans="1:6" x14ac:dyDescent="0.25">
      <c r="A137" s="13"/>
      <c r="B137" s="14">
        <v>346.1</v>
      </c>
      <c r="C137" s="15" t="s">
        <v>135</v>
      </c>
      <c r="D137" s="16">
        <v>263057</v>
      </c>
      <c r="E137" s="17">
        <f t="shared" si="2"/>
        <v>1.6580740732523368E-2</v>
      </c>
      <c r="F137" s="18"/>
    </row>
    <row r="138" spans="1:6" x14ac:dyDescent="0.25">
      <c r="A138" s="13"/>
      <c r="B138" s="14">
        <v>346.2</v>
      </c>
      <c r="C138" s="15" t="s">
        <v>136</v>
      </c>
      <c r="D138" s="16">
        <v>944744273</v>
      </c>
      <c r="E138" s="17">
        <f t="shared" si="2"/>
        <v>59.548158190617535</v>
      </c>
      <c r="F138" s="18"/>
    </row>
    <row r="139" spans="1:6" x14ac:dyDescent="0.25">
      <c r="A139" s="13"/>
      <c r="B139" s="14">
        <v>346.3</v>
      </c>
      <c r="C139" s="15" t="s">
        <v>137</v>
      </c>
      <c r="D139" s="16">
        <v>274865</v>
      </c>
      <c r="E139" s="17">
        <f t="shared" si="2"/>
        <v>1.7325010554537744E-2</v>
      </c>
      <c r="F139" s="18"/>
    </row>
    <row r="140" spans="1:6" x14ac:dyDescent="0.25">
      <c r="A140" s="13"/>
      <c r="B140" s="14">
        <v>346.4</v>
      </c>
      <c r="C140" s="15" t="s">
        <v>138</v>
      </c>
      <c r="D140" s="16">
        <v>9595713</v>
      </c>
      <c r="E140" s="17">
        <f t="shared" si="2"/>
        <v>0.60482720245689725</v>
      </c>
      <c r="F140" s="18"/>
    </row>
    <row r="141" spans="1:6" x14ac:dyDescent="0.25">
      <c r="A141" s="13"/>
      <c r="B141" s="14">
        <v>346.9</v>
      </c>
      <c r="C141" s="15" t="s">
        <v>139</v>
      </c>
      <c r="D141" s="16">
        <v>12109623</v>
      </c>
      <c r="E141" s="17">
        <f t="shared" si="2"/>
        <v>0.76328141555481066</v>
      </c>
      <c r="F141" s="18"/>
    </row>
    <row r="142" spans="1:6" x14ac:dyDescent="0.25">
      <c r="A142" s="13"/>
      <c r="B142" s="14">
        <v>347.1</v>
      </c>
      <c r="C142" s="15" t="s">
        <v>140</v>
      </c>
      <c r="D142" s="16">
        <v>1609798</v>
      </c>
      <c r="E142" s="17">
        <f t="shared" si="2"/>
        <v>0.10146714692912431</v>
      </c>
      <c r="F142" s="18"/>
    </row>
    <row r="143" spans="1:6" x14ac:dyDescent="0.25">
      <c r="A143" s="13"/>
      <c r="B143" s="14">
        <v>347.2</v>
      </c>
      <c r="C143" s="15" t="s">
        <v>141</v>
      </c>
      <c r="D143" s="16">
        <v>69918355</v>
      </c>
      <c r="E143" s="17">
        <f t="shared" si="2"/>
        <v>4.4070224958831314</v>
      </c>
      <c r="F143" s="18"/>
    </row>
    <row r="144" spans="1:6" x14ac:dyDescent="0.25">
      <c r="A144" s="13"/>
      <c r="B144" s="14">
        <v>347.3</v>
      </c>
      <c r="C144" s="15" t="s">
        <v>142</v>
      </c>
      <c r="D144" s="16">
        <v>4054147</v>
      </c>
      <c r="E144" s="17">
        <f t="shared" si="2"/>
        <v>0.25553686196732045</v>
      </c>
      <c r="F144" s="18"/>
    </row>
    <row r="145" spans="1:6" x14ac:dyDescent="0.25">
      <c r="A145" s="13"/>
      <c r="B145" s="14">
        <v>347.4</v>
      </c>
      <c r="C145" s="15" t="s">
        <v>143</v>
      </c>
      <c r="D145" s="16">
        <v>1049442</v>
      </c>
      <c r="E145" s="17">
        <f t="shared" si="2"/>
        <v>6.6147358617412916E-2</v>
      </c>
      <c r="F145" s="18"/>
    </row>
    <row r="146" spans="1:6" x14ac:dyDescent="0.25">
      <c r="A146" s="13"/>
      <c r="B146" s="14">
        <v>347.5</v>
      </c>
      <c r="C146" s="15" t="s">
        <v>144</v>
      </c>
      <c r="D146" s="16">
        <v>52677880</v>
      </c>
      <c r="E146" s="17">
        <f t="shared" si="2"/>
        <v>3.3203384461123564</v>
      </c>
      <c r="F146" s="18"/>
    </row>
    <row r="147" spans="1:6" x14ac:dyDescent="0.25">
      <c r="A147" s="13"/>
      <c r="B147" s="14">
        <v>347.9</v>
      </c>
      <c r="C147" s="15" t="s">
        <v>145</v>
      </c>
      <c r="D147" s="16">
        <v>9263232</v>
      </c>
      <c r="E147" s="17">
        <f t="shared" si="2"/>
        <v>0.58387059890903459</v>
      </c>
      <c r="F147" s="18"/>
    </row>
    <row r="148" spans="1:6" x14ac:dyDescent="0.25">
      <c r="A148" s="13"/>
      <c r="B148" s="14">
        <v>348.11</v>
      </c>
      <c r="C148" s="15" t="s">
        <v>146</v>
      </c>
      <c r="D148" s="16">
        <v>404379</v>
      </c>
      <c r="E148" s="17">
        <f t="shared" si="2"/>
        <v>2.5488405009853634E-2</v>
      </c>
      <c r="F148" s="18"/>
    </row>
    <row r="149" spans="1:6" x14ac:dyDescent="0.25">
      <c r="A149" s="13"/>
      <c r="B149" s="14">
        <v>348.12</v>
      </c>
      <c r="C149" s="15" t="s">
        <v>147</v>
      </c>
      <c r="D149" s="16">
        <v>5302823</v>
      </c>
      <c r="E149" s="17">
        <f t="shared" si="2"/>
        <v>0.33424213502572359</v>
      </c>
      <c r="F149" s="18"/>
    </row>
    <row r="150" spans="1:6" x14ac:dyDescent="0.25">
      <c r="A150" s="13"/>
      <c r="B150" s="14">
        <v>348.13</v>
      </c>
      <c r="C150" s="15" t="s">
        <v>148</v>
      </c>
      <c r="D150" s="16">
        <v>5232850</v>
      </c>
      <c r="E150" s="17">
        <f t="shared" si="2"/>
        <v>0.32983166820189125</v>
      </c>
      <c r="F150" s="18"/>
    </row>
    <row r="151" spans="1:6" x14ac:dyDescent="0.25">
      <c r="A151" s="13"/>
      <c r="B151" s="14">
        <v>348.14</v>
      </c>
      <c r="C151" s="15" t="s">
        <v>246</v>
      </c>
      <c r="D151" s="16">
        <v>6079196</v>
      </c>
      <c r="E151" s="17">
        <f t="shared" si="2"/>
        <v>0.38317768673022629</v>
      </c>
      <c r="F151" s="18"/>
    </row>
    <row r="152" spans="1:6" x14ac:dyDescent="0.25">
      <c r="A152" s="13"/>
      <c r="B152" s="14">
        <v>348.15</v>
      </c>
      <c r="C152" s="15" t="s">
        <v>247</v>
      </c>
      <c r="D152" s="16">
        <v>1399563</v>
      </c>
      <c r="E152" s="17">
        <f t="shared" si="2"/>
        <v>8.8215828667675078E-2</v>
      </c>
      <c r="F152" s="18"/>
    </row>
    <row r="153" spans="1:6" x14ac:dyDescent="0.25">
      <c r="A153" s="13"/>
      <c r="B153" s="14">
        <v>348.21</v>
      </c>
      <c r="C153" s="15" t="s">
        <v>149</v>
      </c>
      <c r="D153" s="16">
        <v>11377274</v>
      </c>
      <c r="E153" s="17">
        <f t="shared" si="2"/>
        <v>0.71712073975176127</v>
      </c>
      <c r="F153" s="18"/>
    </row>
    <row r="154" spans="1:6" x14ac:dyDescent="0.25">
      <c r="A154" s="13"/>
      <c r="B154" s="14">
        <v>348.22</v>
      </c>
      <c r="C154" s="15" t="s">
        <v>150</v>
      </c>
      <c r="D154" s="16">
        <v>11472519</v>
      </c>
      <c r="E154" s="17">
        <f t="shared" si="2"/>
        <v>0.72312412552392924</v>
      </c>
      <c r="F154" s="18"/>
    </row>
    <row r="155" spans="1:6" x14ac:dyDescent="0.25">
      <c r="A155" s="13"/>
      <c r="B155" s="14">
        <v>348.23</v>
      </c>
      <c r="C155" s="15" t="s">
        <v>151</v>
      </c>
      <c r="D155" s="16">
        <v>3261053</v>
      </c>
      <c r="E155" s="17">
        <f t="shared" si="2"/>
        <v>0.20554736923183009</v>
      </c>
      <c r="F155" s="18"/>
    </row>
    <row r="156" spans="1:6" x14ac:dyDescent="0.25">
      <c r="A156" s="13"/>
      <c r="B156" s="14">
        <v>348.24</v>
      </c>
      <c r="C156" s="15" t="s">
        <v>248</v>
      </c>
      <c r="D156" s="16">
        <v>3731273</v>
      </c>
      <c r="E156" s="17">
        <f t="shared" si="2"/>
        <v>0.23518579705259571</v>
      </c>
      <c r="F156" s="18"/>
    </row>
    <row r="157" spans="1:6" x14ac:dyDescent="0.25">
      <c r="A157" s="13"/>
      <c r="B157" s="14">
        <v>348.25</v>
      </c>
      <c r="C157" s="15" t="s">
        <v>249</v>
      </c>
      <c r="D157" s="16">
        <v>542451</v>
      </c>
      <c r="E157" s="17">
        <f t="shared" si="2"/>
        <v>3.4191218599383531E-2</v>
      </c>
      <c r="F157" s="18"/>
    </row>
    <row r="158" spans="1:6" x14ac:dyDescent="0.25">
      <c r="A158" s="13"/>
      <c r="B158" s="14">
        <v>348.26</v>
      </c>
      <c r="C158" s="15" t="s">
        <v>250</v>
      </c>
      <c r="D158" s="16">
        <v>104251</v>
      </c>
      <c r="E158" s="17">
        <f t="shared" si="2"/>
        <v>6.5710427858079951E-3</v>
      </c>
      <c r="F158" s="18"/>
    </row>
    <row r="159" spans="1:6" x14ac:dyDescent="0.25">
      <c r="A159" s="13"/>
      <c r="B159" s="14">
        <v>348.31</v>
      </c>
      <c r="C159" s="15" t="s">
        <v>152</v>
      </c>
      <c r="D159" s="16">
        <v>15855639</v>
      </c>
      <c r="E159" s="17">
        <f t="shared" si="2"/>
        <v>0.99939647835824974</v>
      </c>
      <c r="F159" s="18"/>
    </row>
    <row r="160" spans="1:6" x14ac:dyDescent="0.25">
      <c r="A160" s="13"/>
      <c r="B160" s="14">
        <v>348.32</v>
      </c>
      <c r="C160" s="15" t="s">
        <v>153</v>
      </c>
      <c r="D160" s="16">
        <v>6157210</v>
      </c>
      <c r="E160" s="17">
        <f t="shared" si="2"/>
        <v>0.38809498567116713</v>
      </c>
      <c r="F160" s="18"/>
    </row>
    <row r="161" spans="1:6" x14ac:dyDescent="0.25">
      <c r="A161" s="13"/>
      <c r="B161" s="14">
        <v>348.33</v>
      </c>
      <c r="C161" s="15" t="s">
        <v>154</v>
      </c>
      <c r="D161" s="16">
        <v>7975</v>
      </c>
      <c r="E161" s="17">
        <f t="shared" si="2"/>
        <v>5.0267207237166803E-4</v>
      </c>
      <c r="F161" s="18"/>
    </row>
    <row r="162" spans="1:6" x14ac:dyDescent="0.25">
      <c r="A162" s="13"/>
      <c r="B162" s="14">
        <v>348.35</v>
      </c>
      <c r="C162" s="15" t="s">
        <v>275</v>
      </c>
      <c r="D162" s="16">
        <v>9703070</v>
      </c>
      <c r="E162" s="17">
        <f t="shared" si="2"/>
        <v>0.61159401946926151</v>
      </c>
      <c r="F162" s="18"/>
    </row>
    <row r="163" spans="1:6" x14ac:dyDescent="0.25">
      <c r="A163" s="13"/>
      <c r="B163" s="14">
        <v>348.36</v>
      </c>
      <c r="C163" s="15" t="s">
        <v>276</v>
      </c>
      <c r="D163" s="16">
        <v>1414344</v>
      </c>
      <c r="E163" s="17">
        <f t="shared" si="2"/>
        <v>8.9147489595791149E-2</v>
      </c>
      <c r="F163" s="18"/>
    </row>
    <row r="164" spans="1:6" x14ac:dyDescent="0.25">
      <c r="A164" s="13"/>
      <c r="B164" s="14">
        <v>348.37</v>
      </c>
      <c r="C164" s="15" t="s">
        <v>277</v>
      </c>
      <c r="D164" s="16">
        <v>350077</v>
      </c>
      <c r="E164" s="17">
        <f t="shared" si="2"/>
        <v>2.2065696687104251E-2</v>
      </c>
      <c r="F164" s="18"/>
    </row>
    <row r="165" spans="1:6" x14ac:dyDescent="0.25">
      <c r="A165" s="13"/>
      <c r="B165" s="14">
        <v>348.41</v>
      </c>
      <c r="C165" s="15" t="s">
        <v>155</v>
      </c>
      <c r="D165" s="16">
        <v>16689133</v>
      </c>
      <c r="E165" s="17">
        <f t="shared" si="2"/>
        <v>1.0519324227205507</v>
      </c>
      <c r="F165" s="18"/>
    </row>
    <row r="166" spans="1:6" x14ac:dyDescent="0.25">
      <c r="A166" s="13"/>
      <c r="B166" s="14">
        <v>348.42</v>
      </c>
      <c r="C166" s="15" t="s">
        <v>156</v>
      </c>
      <c r="D166" s="16">
        <v>14674108</v>
      </c>
      <c r="E166" s="17">
        <f t="shared" si="2"/>
        <v>0.92492342050980214</v>
      </c>
      <c r="F166" s="18"/>
    </row>
    <row r="167" spans="1:6" x14ac:dyDescent="0.25">
      <c r="A167" s="13"/>
      <c r="B167" s="14">
        <v>348.43</v>
      </c>
      <c r="C167" s="15" t="s">
        <v>157</v>
      </c>
      <c r="D167" s="16">
        <v>64312</v>
      </c>
      <c r="E167" s="17">
        <f t="shared" si="2"/>
        <v>4.0536484411745092E-3</v>
      </c>
      <c r="F167" s="18"/>
    </row>
    <row r="168" spans="1:6" x14ac:dyDescent="0.25">
      <c r="A168" s="13"/>
      <c r="B168" s="14">
        <v>348.45</v>
      </c>
      <c r="C168" s="15" t="s">
        <v>278</v>
      </c>
      <c r="D168" s="16">
        <v>14372169</v>
      </c>
      <c r="E168" s="17">
        <f t="shared" si="2"/>
        <v>0.90589190917941609</v>
      </c>
      <c r="F168" s="18"/>
    </row>
    <row r="169" spans="1:6" x14ac:dyDescent="0.25">
      <c r="A169" s="13"/>
      <c r="B169" s="14">
        <v>348.46</v>
      </c>
      <c r="C169" s="15" t="s">
        <v>252</v>
      </c>
      <c r="D169" s="16">
        <v>3154701</v>
      </c>
      <c r="E169" s="17">
        <f t="shared" si="2"/>
        <v>0.19884389835523178</v>
      </c>
      <c r="F169" s="18"/>
    </row>
    <row r="170" spans="1:6" x14ac:dyDescent="0.25">
      <c r="A170" s="13"/>
      <c r="B170" s="14">
        <v>348.47</v>
      </c>
      <c r="C170" s="15" t="s">
        <v>279</v>
      </c>
      <c r="D170" s="16">
        <v>183930</v>
      </c>
      <c r="E170" s="17">
        <f t="shared" si="2"/>
        <v>1.1593288309883498E-2</v>
      </c>
      <c r="F170" s="18"/>
    </row>
    <row r="171" spans="1:6" x14ac:dyDescent="0.25">
      <c r="A171" s="13"/>
      <c r="B171" s="14">
        <v>348.48</v>
      </c>
      <c r="C171" s="15" t="s">
        <v>253</v>
      </c>
      <c r="D171" s="16">
        <v>6995861</v>
      </c>
      <c r="E171" s="17">
        <f t="shared" si="2"/>
        <v>0.44095598080177173</v>
      </c>
      <c r="F171" s="18"/>
    </row>
    <row r="172" spans="1:6" x14ac:dyDescent="0.25">
      <c r="A172" s="13"/>
      <c r="B172" s="14">
        <v>348.51</v>
      </c>
      <c r="C172" s="15" t="s">
        <v>225</v>
      </c>
      <c r="D172" s="16">
        <v>1589909</v>
      </c>
      <c r="E172" s="17">
        <f t="shared" si="2"/>
        <v>0.10021352375076693</v>
      </c>
      <c r="F172" s="18"/>
    </row>
    <row r="173" spans="1:6" x14ac:dyDescent="0.25">
      <c r="A173" s="13"/>
      <c r="B173" s="14">
        <v>348.52</v>
      </c>
      <c r="C173" s="15" t="s">
        <v>226</v>
      </c>
      <c r="D173" s="16">
        <v>24728323</v>
      </c>
      <c r="E173" s="17">
        <f t="shared" si="2"/>
        <v>1.558650453753728</v>
      </c>
      <c r="F173" s="18"/>
    </row>
    <row r="174" spans="1:6" x14ac:dyDescent="0.25">
      <c r="A174" s="13"/>
      <c r="B174" s="14">
        <v>348.53</v>
      </c>
      <c r="C174" s="15" t="s">
        <v>227</v>
      </c>
      <c r="D174" s="16">
        <v>27864300</v>
      </c>
      <c r="E174" s="17">
        <f t="shared" si="2"/>
        <v>1.7563141600233063</v>
      </c>
      <c r="F174" s="18"/>
    </row>
    <row r="175" spans="1:6" x14ac:dyDescent="0.25">
      <c r="A175" s="13"/>
      <c r="B175" s="14">
        <v>348.54</v>
      </c>
      <c r="C175" s="15" t="s">
        <v>254</v>
      </c>
      <c r="D175" s="16">
        <v>4458690</v>
      </c>
      <c r="E175" s="17">
        <f t="shared" si="2"/>
        <v>0.2810356040580354</v>
      </c>
      <c r="F175" s="18"/>
    </row>
    <row r="176" spans="1:6" x14ac:dyDescent="0.25">
      <c r="A176" s="13"/>
      <c r="B176" s="14">
        <v>348.55</v>
      </c>
      <c r="C176" s="15" t="s">
        <v>255</v>
      </c>
      <c r="D176" s="16">
        <v>864604</v>
      </c>
      <c r="E176" s="17">
        <f t="shared" si="2"/>
        <v>5.4496838176907036E-2</v>
      </c>
      <c r="F176" s="18"/>
    </row>
    <row r="177" spans="1:6" x14ac:dyDescent="0.25">
      <c r="A177" s="13"/>
      <c r="B177" s="14">
        <v>348.62</v>
      </c>
      <c r="C177" s="15" t="s">
        <v>159</v>
      </c>
      <c r="D177" s="16">
        <v>704158</v>
      </c>
      <c r="E177" s="17">
        <f t="shared" si="2"/>
        <v>4.4383769421578553E-2</v>
      </c>
      <c r="F177" s="18"/>
    </row>
    <row r="178" spans="1:6" x14ac:dyDescent="0.25">
      <c r="A178" s="13"/>
      <c r="B178" s="14">
        <v>348.65</v>
      </c>
      <c r="C178" s="15" t="s">
        <v>256</v>
      </c>
      <c r="D178" s="16">
        <v>1085357</v>
      </c>
      <c r="E178" s="17">
        <f t="shared" si="2"/>
        <v>6.841111629505911E-2</v>
      </c>
      <c r="F178" s="18"/>
    </row>
    <row r="179" spans="1:6" x14ac:dyDescent="0.25">
      <c r="A179" s="13"/>
      <c r="B179" s="14">
        <v>348.66</v>
      </c>
      <c r="C179" s="15" t="s">
        <v>257</v>
      </c>
      <c r="D179" s="16">
        <v>4446264</v>
      </c>
      <c r="E179" s="17">
        <f t="shared" si="2"/>
        <v>0.28025238108984851</v>
      </c>
      <c r="F179" s="18"/>
    </row>
    <row r="180" spans="1:6" x14ac:dyDescent="0.25">
      <c r="A180" s="13"/>
      <c r="B180" s="14">
        <v>348.67</v>
      </c>
      <c r="C180" s="15" t="s">
        <v>258</v>
      </c>
      <c r="D180" s="16">
        <v>2924174</v>
      </c>
      <c r="E180" s="17">
        <f t="shared" si="2"/>
        <v>0.18431355543013792</v>
      </c>
      <c r="F180" s="18"/>
    </row>
    <row r="181" spans="1:6" x14ac:dyDescent="0.25">
      <c r="A181" s="13"/>
      <c r="B181" s="14">
        <v>348.68</v>
      </c>
      <c r="C181" s="15" t="s">
        <v>160</v>
      </c>
      <c r="D181" s="16">
        <v>7334820</v>
      </c>
      <c r="E181" s="17">
        <f t="shared" si="2"/>
        <v>0.46232089904365614</v>
      </c>
      <c r="F181" s="18"/>
    </row>
    <row r="182" spans="1:6" x14ac:dyDescent="0.25">
      <c r="A182" s="13"/>
      <c r="B182" s="14">
        <v>348.69</v>
      </c>
      <c r="C182" s="15" t="s">
        <v>268</v>
      </c>
      <c r="D182" s="16">
        <v>351840</v>
      </c>
      <c r="E182" s="17">
        <f t="shared" si="2"/>
        <v>2.2176820306363344E-2</v>
      </c>
      <c r="F182" s="18"/>
    </row>
    <row r="183" spans="1:6" x14ac:dyDescent="0.25">
      <c r="A183" s="13"/>
      <c r="B183" s="14">
        <v>348.71</v>
      </c>
      <c r="C183" s="15" t="s">
        <v>161</v>
      </c>
      <c r="D183" s="16">
        <v>3754868</v>
      </c>
      <c r="E183" s="17">
        <f t="shared" si="2"/>
        <v>0.23667301304602636</v>
      </c>
      <c r="F183" s="18"/>
    </row>
    <row r="184" spans="1:6" x14ac:dyDescent="0.25">
      <c r="A184" s="13"/>
      <c r="B184" s="14">
        <v>348.72</v>
      </c>
      <c r="C184" s="15" t="s">
        <v>162</v>
      </c>
      <c r="D184" s="16">
        <v>2528832</v>
      </c>
      <c r="E184" s="17">
        <f t="shared" si="2"/>
        <v>0.15939476139433101</v>
      </c>
      <c r="F184" s="18"/>
    </row>
    <row r="185" spans="1:6" x14ac:dyDescent="0.25">
      <c r="A185" s="13"/>
      <c r="B185" s="14">
        <v>348.73</v>
      </c>
      <c r="C185" s="15" t="s">
        <v>163</v>
      </c>
      <c r="D185" s="16">
        <v>163455</v>
      </c>
      <c r="E185" s="17">
        <f t="shared" si="2"/>
        <v>1.030272897674119E-2</v>
      </c>
      <c r="F185" s="18"/>
    </row>
    <row r="186" spans="1:6" x14ac:dyDescent="0.25">
      <c r="A186" s="13"/>
      <c r="B186" s="14">
        <v>348.75</v>
      </c>
      <c r="C186" s="15" t="s">
        <v>280</v>
      </c>
      <c r="D186" s="16">
        <v>1439045</v>
      </c>
      <c r="E186" s="17">
        <f t="shared" si="2"/>
        <v>9.0704417854054795E-2</v>
      </c>
      <c r="F186" s="18"/>
    </row>
    <row r="187" spans="1:6" x14ac:dyDescent="0.25">
      <c r="A187" s="13"/>
      <c r="B187" s="14">
        <v>348.76</v>
      </c>
      <c r="C187" s="15" t="s">
        <v>281</v>
      </c>
      <c r="D187" s="16">
        <v>373654</v>
      </c>
      <c r="E187" s="17">
        <f t="shared" si="2"/>
        <v>2.35517781228794E-2</v>
      </c>
      <c r="F187" s="18"/>
    </row>
    <row r="188" spans="1:6" x14ac:dyDescent="0.25">
      <c r="A188" s="13"/>
      <c r="B188" s="14">
        <v>348.77</v>
      </c>
      <c r="C188" s="15" t="s">
        <v>282</v>
      </c>
      <c r="D188" s="16">
        <v>46126</v>
      </c>
      <c r="E188" s="17">
        <f t="shared" si="2"/>
        <v>2.9073670232245214E-3</v>
      </c>
      <c r="F188" s="18"/>
    </row>
    <row r="189" spans="1:6" x14ac:dyDescent="0.25">
      <c r="A189" s="13"/>
      <c r="B189" s="14">
        <v>348.8</v>
      </c>
      <c r="C189" s="15" t="s">
        <v>288</v>
      </c>
      <c r="D189" s="16">
        <v>18414</v>
      </c>
      <c r="E189" s="17">
        <f t="shared" si="2"/>
        <v>1.1606524815864444E-3</v>
      </c>
      <c r="F189" s="18"/>
    </row>
    <row r="190" spans="1:6" x14ac:dyDescent="0.25">
      <c r="A190" s="13"/>
      <c r="B190" s="14">
        <v>349</v>
      </c>
      <c r="C190" s="15" t="s">
        <v>173</v>
      </c>
      <c r="D190" s="16">
        <v>96904912</v>
      </c>
      <c r="E190" s="17">
        <f t="shared" si="2"/>
        <v>6.1080116536719897</v>
      </c>
      <c r="F190" s="18"/>
    </row>
    <row r="191" spans="1:6" ht="15.75" x14ac:dyDescent="0.25">
      <c r="A191" s="19" t="s">
        <v>174</v>
      </c>
      <c r="B191" s="20"/>
      <c r="C191" s="21"/>
      <c r="D191" s="22">
        <f>SUM(D192:D196)</f>
        <v>188930209</v>
      </c>
      <c r="E191" s="23">
        <f t="shared" si="2"/>
        <v>11.908456387666753</v>
      </c>
      <c r="F191" s="24"/>
    </row>
    <row r="192" spans="1:6" x14ac:dyDescent="0.25">
      <c r="A192" s="13"/>
      <c r="B192" s="14">
        <v>351</v>
      </c>
      <c r="C192" s="15" t="s">
        <v>259</v>
      </c>
      <c r="D192" s="16">
        <v>96819593</v>
      </c>
      <c r="E192" s="17">
        <f t="shared" si="2"/>
        <v>6.102633913415854</v>
      </c>
      <c r="F192" s="18"/>
    </row>
    <row r="193" spans="1:6" x14ac:dyDescent="0.25">
      <c r="A193" s="13"/>
      <c r="B193" s="14">
        <v>352</v>
      </c>
      <c r="C193" s="15" t="s">
        <v>181</v>
      </c>
      <c r="D193" s="16">
        <v>4357673</v>
      </c>
      <c r="E193" s="17">
        <f t="shared" si="2"/>
        <v>0.27466840346433397</v>
      </c>
      <c r="F193" s="18"/>
    </row>
    <row r="194" spans="1:6" x14ac:dyDescent="0.25">
      <c r="A194" s="13"/>
      <c r="B194" s="14">
        <v>353</v>
      </c>
      <c r="C194" s="15" t="s">
        <v>182</v>
      </c>
      <c r="D194" s="16">
        <v>3776175</v>
      </c>
      <c r="E194" s="17">
        <f t="shared" si="2"/>
        <v>0.23801601415524556</v>
      </c>
      <c r="F194" s="18"/>
    </row>
    <row r="195" spans="1:6" x14ac:dyDescent="0.25">
      <c r="A195" s="13"/>
      <c r="B195" s="14">
        <v>354</v>
      </c>
      <c r="C195" s="15" t="s">
        <v>183</v>
      </c>
      <c r="D195" s="16">
        <v>19372419</v>
      </c>
      <c r="E195" s="17">
        <f t="shared" si="2"/>
        <v>1.2210625712328873</v>
      </c>
      <c r="F195" s="18"/>
    </row>
    <row r="196" spans="1:6" x14ac:dyDescent="0.25">
      <c r="A196" s="13"/>
      <c r="B196" s="14">
        <v>359</v>
      </c>
      <c r="C196" s="15" t="s">
        <v>184</v>
      </c>
      <c r="D196" s="16">
        <v>64604349</v>
      </c>
      <c r="E196" s="17">
        <f t="shared" ref="E196:E241" si="3">(D196/E$243)</f>
        <v>4.0720754853984324</v>
      </c>
      <c r="F196" s="18"/>
    </row>
    <row r="197" spans="1:6" ht="15.75" x14ac:dyDescent="0.25">
      <c r="A197" s="19" t="s">
        <v>185</v>
      </c>
      <c r="B197" s="20"/>
      <c r="C197" s="21"/>
      <c r="D197" s="22">
        <f>SUM(D198:D218)</f>
        <v>2178034000</v>
      </c>
      <c r="E197" s="23">
        <f t="shared" si="3"/>
        <v>137.28361937002552</v>
      </c>
      <c r="F197" s="24"/>
    </row>
    <row r="198" spans="1:6" x14ac:dyDescent="0.25">
      <c r="A198" s="13"/>
      <c r="B198" s="14">
        <v>361.1</v>
      </c>
      <c r="C198" s="15" t="s">
        <v>186</v>
      </c>
      <c r="D198" s="16">
        <v>521813667</v>
      </c>
      <c r="E198" s="17">
        <f t="shared" si="3"/>
        <v>32.890427258025007</v>
      </c>
      <c r="F198" s="18"/>
    </row>
    <row r="199" spans="1:6" x14ac:dyDescent="0.25">
      <c r="A199" s="13"/>
      <c r="B199" s="14">
        <v>361.2</v>
      </c>
      <c r="C199" s="15" t="s">
        <v>187</v>
      </c>
      <c r="D199" s="16">
        <v>778844</v>
      </c>
      <c r="E199" s="17">
        <f t="shared" si="3"/>
        <v>4.9091301258211831E-2</v>
      </c>
      <c r="F199" s="18"/>
    </row>
    <row r="200" spans="1:6" x14ac:dyDescent="0.25">
      <c r="A200" s="13"/>
      <c r="B200" s="14">
        <v>361.3</v>
      </c>
      <c r="C200" s="15" t="s">
        <v>188</v>
      </c>
      <c r="D200" s="16">
        <v>-887062</v>
      </c>
      <c r="E200" s="17">
        <f t="shared" si="3"/>
        <v>-5.5912387945098001E-2</v>
      </c>
      <c r="F200" s="18"/>
    </row>
    <row r="201" spans="1:6" x14ac:dyDescent="0.25">
      <c r="A201" s="13"/>
      <c r="B201" s="14">
        <v>362</v>
      </c>
      <c r="C201" s="15" t="s">
        <v>190</v>
      </c>
      <c r="D201" s="16">
        <v>52460190</v>
      </c>
      <c r="E201" s="17">
        <f t="shared" si="3"/>
        <v>3.3066172318885836</v>
      </c>
      <c r="F201" s="18"/>
    </row>
    <row r="202" spans="1:6" x14ac:dyDescent="0.25">
      <c r="A202" s="13"/>
      <c r="B202" s="14">
        <v>363.1</v>
      </c>
      <c r="C202" s="15" t="s">
        <v>242</v>
      </c>
      <c r="D202" s="16">
        <v>294452836</v>
      </c>
      <c r="E202" s="17">
        <f t="shared" si="3"/>
        <v>18.559651070574908</v>
      </c>
      <c r="F202" s="18"/>
    </row>
    <row r="203" spans="1:6" x14ac:dyDescent="0.25">
      <c r="A203" s="13"/>
      <c r="B203" s="14">
        <v>363.22</v>
      </c>
      <c r="C203" s="15" t="s">
        <v>229</v>
      </c>
      <c r="D203" s="16">
        <v>33185071</v>
      </c>
      <c r="E203" s="17">
        <f t="shared" si="3"/>
        <v>2.0916875750935349</v>
      </c>
      <c r="F203" s="18"/>
    </row>
    <row r="204" spans="1:6" x14ac:dyDescent="0.25">
      <c r="A204" s="13"/>
      <c r="B204" s="14">
        <v>363.23</v>
      </c>
      <c r="C204" s="15" t="s">
        <v>230</v>
      </c>
      <c r="D204" s="16">
        <v>128437719</v>
      </c>
      <c r="E204" s="17">
        <f t="shared" si="3"/>
        <v>8.0955554082031291</v>
      </c>
      <c r="F204" s="18"/>
    </row>
    <row r="205" spans="1:6" x14ac:dyDescent="0.25">
      <c r="A205" s="13"/>
      <c r="B205" s="14">
        <v>363.24</v>
      </c>
      <c r="C205" s="15" t="s">
        <v>231</v>
      </c>
      <c r="D205" s="16">
        <v>168417740</v>
      </c>
      <c r="E205" s="17">
        <f t="shared" si="3"/>
        <v>10.61553534670254</v>
      </c>
      <c r="F205" s="18"/>
    </row>
    <row r="206" spans="1:6" x14ac:dyDescent="0.25">
      <c r="A206" s="13"/>
      <c r="B206" s="14">
        <v>363.25</v>
      </c>
      <c r="C206" s="15" t="s">
        <v>232</v>
      </c>
      <c r="D206" s="16">
        <v>1205485</v>
      </c>
      <c r="E206" s="17">
        <f t="shared" si="3"/>
        <v>7.5982901964007546E-2</v>
      </c>
      <c r="F206" s="18"/>
    </row>
    <row r="207" spans="1:6" x14ac:dyDescent="0.25">
      <c r="A207" s="13"/>
      <c r="B207" s="14">
        <v>363.26</v>
      </c>
      <c r="C207" s="15" t="s">
        <v>233</v>
      </c>
      <c r="D207" s="16">
        <v>30143607</v>
      </c>
      <c r="E207" s="17">
        <f t="shared" si="3"/>
        <v>1.8999811159181339</v>
      </c>
      <c r="F207" s="18"/>
    </row>
    <row r="208" spans="1:6" x14ac:dyDescent="0.25">
      <c r="A208" s="13"/>
      <c r="B208" s="14">
        <v>363.27</v>
      </c>
      <c r="C208" s="15" t="s">
        <v>234</v>
      </c>
      <c r="D208" s="16">
        <v>47168551</v>
      </c>
      <c r="E208" s="17">
        <f t="shared" si="3"/>
        <v>2.9730800353528166</v>
      </c>
      <c r="F208" s="18"/>
    </row>
    <row r="209" spans="1:6" x14ac:dyDescent="0.25">
      <c r="A209" s="13"/>
      <c r="B209" s="14">
        <v>363.29</v>
      </c>
      <c r="C209" s="15" t="s">
        <v>235</v>
      </c>
      <c r="D209" s="16">
        <v>58013542</v>
      </c>
      <c r="E209" s="17">
        <f t="shared" si="3"/>
        <v>3.6566504555185957</v>
      </c>
      <c r="F209" s="18"/>
    </row>
    <row r="210" spans="1:6" x14ac:dyDescent="0.25">
      <c r="A210" s="13"/>
      <c r="B210" s="14">
        <v>364</v>
      </c>
      <c r="C210" s="15" t="s">
        <v>191</v>
      </c>
      <c r="D210" s="16">
        <v>53234019</v>
      </c>
      <c r="E210" s="17">
        <f t="shared" si="3"/>
        <v>3.3553924327777742</v>
      </c>
      <c r="F210" s="18"/>
    </row>
    <row r="211" spans="1:6" x14ac:dyDescent="0.25">
      <c r="A211" s="13"/>
      <c r="B211" s="14">
        <v>365</v>
      </c>
      <c r="C211" s="15" t="s">
        <v>192</v>
      </c>
      <c r="D211" s="16">
        <v>6601705</v>
      </c>
      <c r="E211" s="17">
        <f t="shared" si="3"/>
        <v>0.41611194150926673</v>
      </c>
      <c r="F211" s="18"/>
    </row>
    <row r="212" spans="1:6" x14ac:dyDescent="0.25">
      <c r="A212" s="13"/>
      <c r="B212" s="14">
        <v>366</v>
      </c>
      <c r="C212" s="15" t="s">
        <v>193</v>
      </c>
      <c r="D212" s="16">
        <v>93241116</v>
      </c>
      <c r="E212" s="17">
        <f t="shared" si="3"/>
        <v>5.8770789981149951</v>
      </c>
      <c r="F212" s="18"/>
    </row>
    <row r="213" spans="1:6" x14ac:dyDescent="0.25">
      <c r="A213" s="13"/>
      <c r="B213" s="14">
        <v>367</v>
      </c>
      <c r="C213" s="15" t="s">
        <v>261</v>
      </c>
      <c r="D213" s="16">
        <v>5903937</v>
      </c>
      <c r="E213" s="17">
        <f t="shared" si="3"/>
        <v>0.37213094005539415</v>
      </c>
      <c r="F213" s="18"/>
    </row>
    <row r="214" spans="1:6" x14ac:dyDescent="0.25">
      <c r="A214" s="13"/>
      <c r="B214" s="14">
        <v>368</v>
      </c>
      <c r="C214" s="15" t="s">
        <v>194</v>
      </c>
      <c r="D214" s="16">
        <v>183015</v>
      </c>
      <c r="E214" s="17">
        <f t="shared" si="3"/>
        <v>1.1535614962395087E-2</v>
      </c>
      <c r="F214" s="18"/>
    </row>
    <row r="215" spans="1:6" x14ac:dyDescent="0.25">
      <c r="A215" s="13"/>
      <c r="B215" s="14">
        <v>369</v>
      </c>
      <c r="C215" s="15" t="s">
        <v>262</v>
      </c>
      <c r="D215" s="16">
        <v>11721529</v>
      </c>
      <c r="E215" s="17">
        <f t="shared" si="3"/>
        <v>0.73881947006828907</v>
      </c>
      <c r="F215" s="18"/>
    </row>
    <row r="216" spans="1:6" x14ac:dyDescent="0.25">
      <c r="A216" s="13"/>
      <c r="B216" s="14">
        <v>369.3</v>
      </c>
      <c r="C216" s="15" t="s">
        <v>195</v>
      </c>
      <c r="D216" s="16">
        <v>20191242</v>
      </c>
      <c r="E216" s="17">
        <f t="shared" si="3"/>
        <v>1.272673788074967</v>
      </c>
      <c r="F216" s="18"/>
    </row>
    <row r="217" spans="1:6" x14ac:dyDescent="0.25">
      <c r="A217" s="13"/>
      <c r="B217" s="14">
        <v>369.7</v>
      </c>
      <c r="C217" s="15" t="s">
        <v>196</v>
      </c>
      <c r="D217" s="16">
        <v>79097</v>
      </c>
      <c r="E217" s="17">
        <f t="shared" si="3"/>
        <v>4.9855614932140212E-3</v>
      </c>
      <c r="F217" s="18"/>
    </row>
    <row r="218" spans="1:6" x14ac:dyDescent="0.25">
      <c r="A218" s="13"/>
      <c r="B218" s="14">
        <v>369.9</v>
      </c>
      <c r="C218" s="15" t="s">
        <v>197</v>
      </c>
      <c r="D218" s="16">
        <v>651688150</v>
      </c>
      <c r="E218" s="17">
        <f t="shared" si="3"/>
        <v>41.076543310414849</v>
      </c>
      <c r="F218" s="18"/>
    </row>
    <row r="219" spans="1:6" ht="15.75" x14ac:dyDescent="0.25">
      <c r="A219" s="19" t="s">
        <v>198</v>
      </c>
      <c r="B219" s="20"/>
      <c r="C219" s="21"/>
      <c r="D219" s="22">
        <f>SUM(D220:D240)</f>
        <v>6891779276</v>
      </c>
      <c r="E219" s="23">
        <f t="shared" si="3"/>
        <v>434.39560764828008</v>
      </c>
      <c r="F219" s="18"/>
    </row>
    <row r="220" spans="1:6" x14ac:dyDescent="0.25">
      <c r="A220" s="13"/>
      <c r="B220" s="14">
        <v>381</v>
      </c>
      <c r="C220" s="15" t="s">
        <v>199</v>
      </c>
      <c r="D220" s="16">
        <v>4584698365</v>
      </c>
      <c r="E220" s="17">
        <f t="shared" si="3"/>
        <v>288.97803490075836</v>
      </c>
      <c r="F220" s="18"/>
    </row>
    <row r="221" spans="1:6" x14ac:dyDescent="0.25">
      <c r="A221" s="13"/>
      <c r="B221" s="14">
        <v>382</v>
      </c>
      <c r="C221" s="15" t="s">
        <v>263</v>
      </c>
      <c r="D221" s="16">
        <v>2647649</v>
      </c>
      <c r="E221" s="17">
        <f t="shared" si="3"/>
        <v>0.16688391344736983</v>
      </c>
      <c r="F221" s="18"/>
    </row>
    <row r="222" spans="1:6" x14ac:dyDescent="0.25">
      <c r="A222" s="13"/>
      <c r="B222" s="14">
        <v>383</v>
      </c>
      <c r="C222" s="15" t="s">
        <v>200</v>
      </c>
      <c r="D222" s="16">
        <v>15677546</v>
      </c>
      <c r="E222" s="17">
        <f t="shared" si="3"/>
        <v>0.98817110188365564</v>
      </c>
      <c r="F222" s="18"/>
    </row>
    <row r="223" spans="1:6" x14ac:dyDescent="0.25">
      <c r="A223" s="13"/>
      <c r="B223" s="14">
        <v>384</v>
      </c>
      <c r="C223" s="15" t="s">
        <v>201</v>
      </c>
      <c r="D223" s="16">
        <v>1063526966</v>
      </c>
      <c r="E223" s="17">
        <f t="shared" si="3"/>
        <v>67.035147839795926</v>
      </c>
      <c r="F223" s="18"/>
    </row>
    <row r="224" spans="1:6" x14ac:dyDescent="0.25">
      <c r="A224" s="13"/>
      <c r="B224" s="14">
        <v>385</v>
      </c>
      <c r="C224" s="15" t="s">
        <v>202</v>
      </c>
      <c r="D224" s="16">
        <v>509064850</v>
      </c>
      <c r="E224" s="17">
        <f t="shared" si="3"/>
        <v>32.086856817689316</v>
      </c>
      <c r="F224" s="18"/>
    </row>
    <row r="225" spans="1:6" x14ac:dyDescent="0.25">
      <c r="A225" s="13"/>
      <c r="B225" s="14">
        <v>386.1</v>
      </c>
      <c r="C225" s="15" t="s">
        <v>218</v>
      </c>
      <c r="D225" s="16">
        <v>10795760</v>
      </c>
      <c r="E225" s="17">
        <f t="shared" si="3"/>
        <v>0.68046734194697911</v>
      </c>
      <c r="F225" s="18"/>
    </row>
    <row r="226" spans="1:6" x14ac:dyDescent="0.25">
      <c r="A226" s="13"/>
      <c r="B226" s="14">
        <v>386.2</v>
      </c>
      <c r="C226" s="15" t="s">
        <v>219</v>
      </c>
      <c r="D226" s="16">
        <v>30089809</v>
      </c>
      <c r="E226" s="17">
        <f t="shared" si="3"/>
        <v>1.8965901752097387</v>
      </c>
      <c r="F226" s="18"/>
    </row>
    <row r="227" spans="1:6" x14ac:dyDescent="0.25">
      <c r="A227" s="13"/>
      <c r="B227" s="14">
        <v>386.4</v>
      </c>
      <c r="C227" s="15" t="s">
        <v>220</v>
      </c>
      <c r="D227" s="16">
        <v>75041292</v>
      </c>
      <c r="E227" s="17">
        <f t="shared" si="3"/>
        <v>4.7299262398855761</v>
      </c>
      <c r="F227" s="18"/>
    </row>
    <row r="228" spans="1:6" x14ac:dyDescent="0.25">
      <c r="A228" s="13"/>
      <c r="B228" s="14">
        <v>386.6</v>
      </c>
      <c r="C228" s="15" t="s">
        <v>221</v>
      </c>
      <c r="D228" s="16">
        <v>4427851</v>
      </c>
      <c r="E228" s="17">
        <f t="shared" si="3"/>
        <v>0.27909179163924291</v>
      </c>
      <c r="F228" s="18"/>
    </row>
    <row r="229" spans="1:6" x14ac:dyDescent="0.25">
      <c r="A229" s="13"/>
      <c r="B229" s="14">
        <v>386.7</v>
      </c>
      <c r="C229" s="15" t="s">
        <v>222</v>
      </c>
      <c r="D229" s="16">
        <v>30199978</v>
      </c>
      <c r="E229" s="17">
        <f t="shared" si="3"/>
        <v>1.903534235340286</v>
      </c>
      <c r="F229" s="18"/>
    </row>
    <row r="230" spans="1:6" x14ac:dyDescent="0.25">
      <c r="A230" s="13"/>
      <c r="B230" s="14">
        <v>386.8</v>
      </c>
      <c r="C230" s="15" t="s">
        <v>223</v>
      </c>
      <c r="D230" s="16">
        <v>3818303</v>
      </c>
      <c r="E230" s="17">
        <f t="shared" si="3"/>
        <v>0.2406713833169852</v>
      </c>
      <c r="F230" s="18"/>
    </row>
    <row r="231" spans="1:6" x14ac:dyDescent="0.25">
      <c r="A231" s="13"/>
      <c r="B231" s="14">
        <v>389.1</v>
      </c>
      <c r="C231" s="15" t="s">
        <v>203</v>
      </c>
      <c r="D231" s="16">
        <v>141034162</v>
      </c>
      <c r="E231" s="17">
        <f t="shared" si="3"/>
        <v>8.8895215658610081</v>
      </c>
      <c r="F231" s="18"/>
    </row>
    <row r="232" spans="1:6" x14ac:dyDescent="0.25">
      <c r="A232" s="13"/>
      <c r="B232" s="14">
        <v>389.2</v>
      </c>
      <c r="C232" s="15" t="s">
        <v>204</v>
      </c>
      <c r="D232" s="16">
        <v>5984302</v>
      </c>
      <c r="E232" s="17">
        <f t="shared" si="3"/>
        <v>0.37719642483234073</v>
      </c>
      <c r="F232" s="18"/>
    </row>
    <row r="233" spans="1:6" x14ac:dyDescent="0.25">
      <c r="A233" s="13"/>
      <c r="B233" s="14">
        <v>389.3</v>
      </c>
      <c r="C233" s="15" t="s">
        <v>205</v>
      </c>
      <c r="D233" s="16">
        <v>6609508</v>
      </c>
      <c r="E233" s="17">
        <f t="shared" si="3"/>
        <v>0.41660377225293022</v>
      </c>
      <c r="F233" s="18"/>
    </row>
    <row r="234" spans="1:6" x14ac:dyDescent="0.25">
      <c r="A234" s="13"/>
      <c r="B234" s="14">
        <v>389.4</v>
      </c>
      <c r="C234" s="15" t="s">
        <v>206</v>
      </c>
      <c r="D234" s="16">
        <v>106556966</v>
      </c>
      <c r="E234" s="17">
        <f t="shared" si="3"/>
        <v>6.7163900846216134</v>
      </c>
      <c r="F234" s="18"/>
    </row>
    <row r="235" spans="1:6" x14ac:dyDescent="0.25">
      <c r="A235" s="13"/>
      <c r="B235" s="14">
        <v>389.5</v>
      </c>
      <c r="C235" s="15" t="s">
        <v>207</v>
      </c>
      <c r="D235" s="16">
        <v>32534124</v>
      </c>
      <c r="E235" s="17">
        <f t="shared" si="3"/>
        <v>2.0506577471945855</v>
      </c>
      <c r="F235" s="18"/>
    </row>
    <row r="236" spans="1:6" x14ac:dyDescent="0.25">
      <c r="A236" s="13"/>
      <c r="B236" s="14">
        <v>389.6</v>
      </c>
      <c r="C236" s="15" t="s">
        <v>208</v>
      </c>
      <c r="D236" s="16">
        <v>37167856</v>
      </c>
      <c r="E236" s="17">
        <f t="shared" si="3"/>
        <v>2.3427264202046061</v>
      </c>
      <c r="F236" s="18"/>
    </row>
    <row r="237" spans="1:6" x14ac:dyDescent="0.25">
      <c r="A237" s="13"/>
      <c r="B237" s="14">
        <v>389.7</v>
      </c>
      <c r="C237" s="15" t="s">
        <v>209</v>
      </c>
      <c r="D237" s="16">
        <v>64932806</v>
      </c>
      <c r="E237" s="17">
        <f t="shared" si="3"/>
        <v>4.0927784522793074</v>
      </c>
      <c r="F237" s="18"/>
    </row>
    <row r="238" spans="1:6" x14ac:dyDescent="0.25">
      <c r="A238" s="13"/>
      <c r="B238" s="14">
        <v>389.8</v>
      </c>
      <c r="C238" s="15" t="s">
        <v>210</v>
      </c>
      <c r="D238" s="16">
        <v>53619721</v>
      </c>
      <c r="E238" s="17">
        <f t="shared" si="3"/>
        <v>3.3797036081580747</v>
      </c>
      <c r="F238" s="18"/>
    </row>
    <row r="239" spans="1:6" x14ac:dyDescent="0.25">
      <c r="A239" s="13"/>
      <c r="B239" s="14">
        <v>389.9</v>
      </c>
      <c r="C239" s="15" t="s">
        <v>211</v>
      </c>
      <c r="D239" s="16">
        <v>106062934</v>
      </c>
      <c r="E239" s="17">
        <f t="shared" si="3"/>
        <v>6.6852507630845697</v>
      </c>
      <c r="F239" s="18"/>
    </row>
    <row r="240" spans="1:6" ht="15.75" thickBot="1" x14ac:dyDescent="0.3">
      <c r="A240" s="13"/>
      <c r="B240" s="14">
        <v>390</v>
      </c>
      <c r="C240" s="15" t="s">
        <v>289</v>
      </c>
      <c r="D240" s="16">
        <v>7288528</v>
      </c>
      <c r="E240" s="17">
        <f t="shared" si="3"/>
        <v>0.45940306887760857</v>
      </c>
      <c r="F240" s="18"/>
    </row>
    <row r="241" spans="1:18" ht="16.5" thickBot="1" x14ac:dyDescent="0.3">
      <c r="A241" s="25" t="s">
        <v>212</v>
      </c>
      <c r="B241" s="26"/>
      <c r="C241" s="27"/>
      <c r="D241" s="28">
        <f>SUM(D4,D28,D32,D101,D191,D197,D219)</f>
        <v>27394804743</v>
      </c>
      <c r="E241" s="29">
        <f t="shared" si="3"/>
        <v>1726.7214134647033</v>
      </c>
      <c r="F241" s="11"/>
      <c r="G241" s="30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</row>
    <row r="242" spans="1:18" x14ac:dyDescent="0.25">
      <c r="A242" s="32"/>
      <c r="B242" s="33"/>
      <c r="C242" s="33"/>
      <c r="D242" s="34"/>
      <c r="E242" s="35"/>
    </row>
    <row r="243" spans="1:18" x14ac:dyDescent="0.25">
      <c r="A243" s="32"/>
      <c r="B243" s="33"/>
      <c r="C243" s="33"/>
      <c r="D243" s="36" t="s">
        <v>293</v>
      </c>
      <c r="E243" s="35">
        <v>15865214</v>
      </c>
    </row>
    <row r="244" spans="1:18" x14ac:dyDescent="0.25">
      <c r="A244" s="32"/>
      <c r="B244" s="33"/>
      <c r="C244" s="33"/>
      <c r="D244" s="34"/>
      <c r="E244" s="35"/>
    </row>
    <row r="245" spans="1:18" ht="30" customHeight="1" x14ac:dyDescent="0.25">
      <c r="A245" s="47" t="s">
        <v>284</v>
      </c>
      <c r="B245" s="48"/>
      <c r="C245" s="48"/>
      <c r="D245" s="48"/>
      <c r="E245" s="49"/>
    </row>
    <row r="246" spans="1:18" x14ac:dyDescent="0.25">
      <c r="A246" s="32"/>
      <c r="B246" s="33"/>
      <c r="C246" s="33"/>
      <c r="D246" s="34"/>
      <c r="E246" s="35"/>
    </row>
    <row r="247" spans="1:18" ht="15.75" thickBot="1" x14ac:dyDescent="0.3">
      <c r="A247" s="50" t="s">
        <v>213</v>
      </c>
      <c r="B247" s="51"/>
      <c r="C247" s="51"/>
      <c r="D247" s="51"/>
      <c r="E247" s="52"/>
    </row>
  </sheetData>
  <mergeCells count="5">
    <mergeCell ref="A1:E1"/>
    <mergeCell ref="A2:E2"/>
    <mergeCell ref="A3:C3"/>
    <mergeCell ref="A245:E245"/>
    <mergeCell ref="A247:E247"/>
  </mergeCells>
  <printOptions horizontalCentered="1"/>
  <pageMargins left="0.5" right="0.5" top="0.5" bottom="0.5" header="0.3" footer="0.3"/>
  <pageSetup scale="76" fitToHeight="0" orientation="portrait" r:id="rId1"/>
  <headerFooter>
    <oddHeader>&amp;C&amp;12Office of Economic and Demographic Research</oddHeader>
    <oddFooter>&amp;L&amp;12FY 2001-02 County Revenues&amp;R&amp;12Page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8"/>
  <sheetViews>
    <sheetView workbookViewId="0">
      <selection sqref="A1:E1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4" width="21.5703125" style="37" customWidth="1"/>
    <col min="5" max="5" width="16.42578125" style="37" customWidth="1"/>
    <col min="6" max="6" width="12.5703125" style="12" customWidth="1"/>
    <col min="7" max="7" width="12.5703125" style="12"/>
    <col min="8" max="254" width="12.5703125" style="2"/>
    <col min="255" max="255" width="2.28515625" style="2" customWidth="1"/>
    <col min="256" max="256" width="8.7109375" style="2" customWidth="1"/>
    <col min="257" max="257" width="78.140625" style="2" customWidth="1"/>
    <col min="258" max="259" width="0" style="2" hidden="1" customWidth="1"/>
    <col min="260" max="260" width="21.5703125" style="2" customWidth="1"/>
    <col min="261" max="261" width="16.42578125" style="2" customWidth="1"/>
    <col min="262" max="262" width="12.5703125" style="2" customWidth="1"/>
    <col min="263" max="510" width="12.5703125" style="2"/>
    <col min="511" max="511" width="2.28515625" style="2" customWidth="1"/>
    <col min="512" max="512" width="8.7109375" style="2" customWidth="1"/>
    <col min="513" max="513" width="78.140625" style="2" customWidth="1"/>
    <col min="514" max="515" width="0" style="2" hidden="1" customWidth="1"/>
    <col min="516" max="516" width="21.5703125" style="2" customWidth="1"/>
    <col min="517" max="517" width="16.42578125" style="2" customWidth="1"/>
    <col min="518" max="518" width="12.5703125" style="2" customWidth="1"/>
    <col min="519" max="766" width="12.5703125" style="2"/>
    <col min="767" max="767" width="2.28515625" style="2" customWidth="1"/>
    <col min="768" max="768" width="8.7109375" style="2" customWidth="1"/>
    <col min="769" max="769" width="78.140625" style="2" customWidth="1"/>
    <col min="770" max="771" width="0" style="2" hidden="1" customWidth="1"/>
    <col min="772" max="772" width="21.5703125" style="2" customWidth="1"/>
    <col min="773" max="773" width="16.42578125" style="2" customWidth="1"/>
    <col min="774" max="774" width="12.5703125" style="2" customWidth="1"/>
    <col min="775" max="1022" width="12.5703125" style="2"/>
    <col min="1023" max="1023" width="2.28515625" style="2" customWidth="1"/>
    <col min="1024" max="1024" width="8.7109375" style="2" customWidth="1"/>
    <col min="1025" max="1025" width="78.140625" style="2" customWidth="1"/>
    <col min="1026" max="1027" width="0" style="2" hidden="1" customWidth="1"/>
    <col min="1028" max="1028" width="21.5703125" style="2" customWidth="1"/>
    <col min="1029" max="1029" width="16.42578125" style="2" customWidth="1"/>
    <col min="1030" max="1030" width="12.5703125" style="2" customWidth="1"/>
    <col min="1031" max="1278" width="12.5703125" style="2"/>
    <col min="1279" max="1279" width="2.28515625" style="2" customWidth="1"/>
    <col min="1280" max="1280" width="8.7109375" style="2" customWidth="1"/>
    <col min="1281" max="1281" width="78.140625" style="2" customWidth="1"/>
    <col min="1282" max="1283" width="0" style="2" hidden="1" customWidth="1"/>
    <col min="1284" max="1284" width="21.5703125" style="2" customWidth="1"/>
    <col min="1285" max="1285" width="16.42578125" style="2" customWidth="1"/>
    <col min="1286" max="1286" width="12.5703125" style="2" customWidth="1"/>
    <col min="1287" max="1534" width="12.5703125" style="2"/>
    <col min="1535" max="1535" width="2.28515625" style="2" customWidth="1"/>
    <col min="1536" max="1536" width="8.7109375" style="2" customWidth="1"/>
    <col min="1537" max="1537" width="78.140625" style="2" customWidth="1"/>
    <col min="1538" max="1539" width="0" style="2" hidden="1" customWidth="1"/>
    <col min="1540" max="1540" width="21.5703125" style="2" customWidth="1"/>
    <col min="1541" max="1541" width="16.42578125" style="2" customWidth="1"/>
    <col min="1542" max="1542" width="12.5703125" style="2" customWidth="1"/>
    <col min="1543" max="1790" width="12.5703125" style="2"/>
    <col min="1791" max="1791" width="2.28515625" style="2" customWidth="1"/>
    <col min="1792" max="1792" width="8.7109375" style="2" customWidth="1"/>
    <col min="1793" max="1793" width="78.140625" style="2" customWidth="1"/>
    <col min="1794" max="1795" width="0" style="2" hidden="1" customWidth="1"/>
    <col min="1796" max="1796" width="21.5703125" style="2" customWidth="1"/>
    <col min="1797" max="1797" width="16.42578125" style="2" customWidth="1"/>
    <col min="1798" max="1798" width="12.5703125" style="2" customWidth="1"/>
    <col min="1799" max="2046" width="12.5703125" style="2"/>
    <col min="2047" max="2047" width="2.28515625" style="2" customWidth="1"/>
    <col min="2048" max="2048" width="8.7109375" style="2" customWidth="1"/>
    <col min="2049" max="2049" width="78.140625" style="2" customWidth="1"/>
    <col min="2050" max="2051" width="0" style="2" hidden="1" customWidth="1"/>
    <col min="2052" max="2052" width="21.5703125" style="2" customWidth="1"/>
    <col min="2053" max="2053" width="16.42578125" style="2" customWidth="1"/>
    <col min="2054" max="2054" width="12.5703125" style="2" customWidth="1"/>
    <col min="2055" max="2302" width="12.5703125" style="2"/>
    <col min="2303" max="2303" width="2.28515625" style="2" customWidth="1"/>
    <col min="2304" max="2304" width="8.7109375" style="2" customWidth="1"/>
    <col min="2305" max="2305" width="78.140625" style="2" customWidth="1"/>
    <col min="2306" max="2307" width="0" style="2" hidden="1" customWidth="1"/>
    <col min="2308" max="2308" width="21.5703125" style="2" customWidth="1"/>
    <col min="2309" max="2309" width="16.42578125" style="2" customWidth="1"/>
    <col min="2310" max="2310" width="12.5703125" style="2" customWidth="1"/>
    <col min="2311" max="2558" width="12.5703125" style="2"/>
    <col min="2559" max="2559" width="2.28515625" style="2" customWidth="1"/>
    <col min="2560" max="2560" width="8.7109375" style="2" customWidth="1"/>
    <col min="2561" max="2561" width="78.140625" style="2" customWidth="1"/>
    <col min="2562" max="2563" width="0" style="2" hidden="1" customWidth="1"/>
    <col min="2564" max="2564" width="21.5703125" style="2" customWidth="1"/>
    <col min="2565" max="2565" width="16.42578125" style="2" customWidth="1"/>
    <col min="2566" max="2566" width="12.5703125" style="2" customWidth="1"/>
    <col min="2567" max="2814" width="12.5703125" style="2"/>
    <col min="2815" max="2815" width="2.28515625" style="2" customWidth="1"/>
    <col min="2816" max="2816" width="8.7109375" style="2" customWidth="1"/>
    <col min="2817" max="2817" width="78.140625" style="2" customWidth="1"/>
    <col min="2818" max="2819" width="0" style="2" hidden="1" customWidth="1"/>
    <col min="2820" max="2820" width="21.5703125" style="2" customWidth="1"/>
    <col min="2821" max="2821" width="16.42578125" style="2" customWidth="1"/>
    <col min="2822" max="2822" width="12.5703125" style="2" customWidth="1"/>
    <col min="2823" max="3070" width="12.5703125" style="2"/>
    <col min="3071" max="3071" width="2.28515625" style="2" customWidth="1"/>
    <col min="3072" max="3072" width="8.7109375" style="2" customWidth="1"/>
    <col min="3073" max="3073" width="78.140625" style="2" customWidth="1"/>
    <col min="3074" max="3075" width="0" style="2" hidden="1" customWidth="1"/>
    <col min="3076" max="3076" width="21.5703125" style="2" customWidth="1"/>
    <col min="3077" max="3077" width="16.42578125" style="2" customWidth="1"/>
    <col min="3078" max="3078" width="12.5703125" style="2" customWidth="1"/>
    <col min="3079" max="3326" width="12.5703125" style="2"/>
    <col min="3327" max="3327" width="2.28515625" style="2" customWidth="1"/>
    <col min="3328" max="3328" width="8.7109375" style="2" customWidth="1"/>
    <col min="3329" max="3329" width="78.140625" style="2" customWidth="1"/>
    <col min="3330" max="3331" width="0" style="2" hidden="1" customWidth="1"/>
    <col min="3332" max="3332" width="21.5703125" style="2" customWidth="1"/>
    <col min="3333" max="3333" width="16.42578125" style="2" customWidth="1"/>
    <col min="3334" max="3334" width="12.5703125" style="2" customWidth="1"/>
    <col min="3335" max="3582" width="12.5703125" style="2"/>
    <col min="3583" max="3583" width="2.28515625" style="2" customWidth="1"/>
    <col min="3584" max="3584" width="8.7109375" style="2" customWidth="1"/>
    <col min="3585" max="3585" width="78.140625" style="2" customWidth="1"/>
    <col min="3586" max="3587" width="0" style="2" hidden="1" customWidth="1"/>
    <col min="3588" max="3588" width="21.5703125" style="2" customWidth="1"/>
    <col min="3589" max="3589" width="16.42578125" style="2" customWidth="1"/>
    <col min="3590" max="3590" width="12.5703125" style="2" customWidth="1"/>
    <col min="3591" max="3838" width="12.5703125" style="2"/>
    <col min="3839" max="3839" width="2.28515625" style="2" customWidth="1"/>
    <col min="3840" max="3840" width="8.7109375" style="2" customWidth="1"/>
    <col min="3841" max="3841" width="78.140625" style="2" customWidth="1"/>
    <col min="3842" max="3843" width="0" style="2" hidden="1" customWidth="1"/>
    <col min="3844" max="3844" width="21.5703125" style="2" customWidth="1"/>
    <col min="3845" max="3845" width="16.42578125" style="2" customWidth="1"/>
    <col min="3846" max="3846" width="12.5703125" style="2" customWidth="1"/>
    <col min="3847" max="4094" width="12.5703125" style="2"/>
    <col min="4095" max="4095" width="2.28515625" style="2" customWidth="1"/>
    <col min="4096" max="4096" width="8.7109375" style="2" customWidth="1"/>
    <col min="4097" max="4097" width="78.140625" style="2" customWidth="1"/>
    <col min="4098" max="4099" width="0" style="2" hidden="1" customWidth="1"/>
    <col min="4100" max="4100" width="21.5703125" style="2" customWidth="1"/>
    <col min="4101" max="4101" width="16.42578125" style="2" customWidth="1"/>
    <col min="4102" max="4102" width="12.5703125" style="2" customWidth="1"/>
    <col min="4103" max="4350" width="12.5703125" style="2"/>
    <col min="4351" max="4351" width="2.28515625" style="2" customWidth="1"/>
    <col min="4352" max="4352" width="8.7109375" style="2" customWidth="1"/>
    <col min="4353" max="4353" width="78.140625" style="2" customWidth="1"/>
    <col min="4354" max="4355" width="0" style="2" hidden="1" customWidth="1"/>
    <col min="4356" max="4356" width="21.5703125" style="2" customWidth="1"/>
    <col min="4357" max="4357" width="16.42578125" style="2" customWidth="1"/>
    <col min="4358" max="4358" width="12.5703125" style="2" customWidth="1"/>
    <col min="4359" max="4606" width="12.5703125" style="2"/>
    <col min="4607" max="4607" width="2.28515625" style="2" customWidth="1"/>
    <col min="4608" max="4608" width="8.7109375" style="2" customWidth="1"/>
    <col min="4609" max="4609" width="78.140625" style="2" customWidth="1"/>
    <col min="4610" max="4611" width="0" style="2" hidden="1" customWidth="1"/>
    <col min="4612" max="4612" width="21.5703125" style="2" customWidth="1"/>
    <col min="4613" max="4613" width="16.42578125" style="2" customWidth="1"/>
    <col min="4614" max="4614" width="12.5703125" style="2" customWidth="1"/>
    <col min="4615" max="4862" width="12.5703125" style="2"/>
    <col min="4863" max="4863" width="2.28515625" style="2" customWidth="1"/>
    <col min="4864" max="4864" width="8.7109375" style="2" customWidth="1"/>
    <col min="4865" max="4865" width="78.140625" style="2" customWidth="1"/>
    <col min="4866" max="4867" width="0" style="2" hidden="1" customWidth="1"/>
    <col min="4868" max="4868" width="21.5703125" style="2" customWidth="1"/>
    <col min="4869" max="4869" width="16.42578125" style="2" customWidth="1"/>
    <col min="4870" max="4870" width="12.5703125" style="2" customWidth="1"/>
    <col min="4871" max="5118" width="12.5703125" style="2"/>
    <col min="5119" max="5119" width="2.28515625" style="2" customWidth="1"/>
    <col min="5120" max="5120" width="8.7109375" style="2" customWidth="1"/>
    <col min="5121" max="5121" width="78.140625" style="2" customWidth="1"/>
    <col min="5122" max="5123" width="0" style="2" hidden="1" customWidth="1"/>
    <col min="5124" max="5124" width="21.5703125" style="2" customWidth="1"/>
    <col min="5125" max="5125" width="16.42578125" style="2" customWidth="1"/>
    <col min="5126" max="5126" width="12.5703125" style="2" customWidth="1"/>
    <col min="5127" max="5374" width="12.5703125" style="2"/>
    <col min="5375" max="5375" width="2.28515625" style="2" customWidth="1"/>
    <col min="5376" max="5376" width="8.7109375" style="2" customWidth="1"/>
    <col min="5377" max="5377" width="78.140625" style="2" customWidth="1"/>
    <col min="5378" max="5379" width="0" style="2" hidden="1" customWidth="1"/>
    <col min="5380" max="5380" width="21.5703125" style="2" customWidth="1"/>
    <col min="5381" max="5381" width="16.42578125" style="2" customWidth="1"/>
    <col min="5382" max="5382" width="12.5703125" style="2" customWidth="1"/>
    <col min="5383" max="5630" width="12.5703125" style="2"/>
    <col min="5631" max="5631" width="2.28515625" style="2" customWidth="1"/>
    <col min="5632" max="5632" width="8.7109375" style="2" customWidth="1"/>
    <col min="5633" max="5633" width="78.140625" style="2" customWidth="1"/>
    <col min="5634" max="5635" width="0" style="2" hidden="1" customWidth="1"/>
    <col min="5636" max="5636" width="21.5703125" style="2" customWidth="1"/>
    <col min="5637" max="5637" width="16.42578125" style="2" customWidth="1"/>
    <col min="5638" max="5638" width="12.5703125" style="2" customWidth="1"/>
    <col min="5639" max="5886" width="12.5703125" style="2"/>
    <col min="5887" max="5887" width="2.28515625" style="2" customWidth="1"/>
    <col min="5888" max="5888" width="8.7109375" style="2" customWidth="1"/>
    <col min="5889" max="5889" width="78.140625" style="2" customWidth="1"/>
    <col min="5890" max="5891" width="0" style="2" hidden="1" customWidth="1"/>
    <col min="5892" max="5892" width="21.5703125" style="2" customWidth="1"/>
    <col min="5893" max="5893" width="16.42578125" style="2" customWidth="1"/>
    <col min="5894" max="5894" width="12.5703125" style="2" customWidth="1"/>
    <col min="5895" max="6142" width="12.5703125" style="2"/>
    <col min="6143" max="6143" width="2.28515625" style="2" customWidth="1"/>
    <col min="6144" max="6144" width="8.7109375" style="2" customWidth="1"/>
    <col min="6145" max="6145" width="78.140625" style="2" customWidth="1"/>
    <col min="6146" max="6147" width="0" style="2" hidden="1" customWidth="1"/>
    <col min="6148" max="6148" width="21.5703125" style="2" customWidth="1"/>
    <col min="6149" max="6149" width="16.42578125" style="2" customWidth="1"/>
    <col min="6150" max="6150" width="12.5703125" style="2" customWidth="1"/>
    <col min="6151" max="6398" width="12.5703125" style="2"/>
    <col min="6399" max="6399" width="2.28515625" style="2" customWidth="1"/>
    <col min="6400" max="6400" width="8.7109375" style="2" customWidth="1"/>
    <col min="6401" max="6401" width="78.140625" style="2" customWidth="1"/>
    <col min="6402" max="6403" width="0" style="2" hidden="1" customWidth="1"/>
    <col min="6404" max="6404" width="21.5703125" style="2" customWidth="1"/>
    <col min="6405" max="6405" width="16.42578125" style="2" customWidth="1"/>
    <col min="6406" max="6406" width="12.5703125" style="2" customWidth="1"/>
    <col min="6407" max="6654" width="12.5703125" style="2"/>
    <col min="6655" max="6655" width="2.28515625" style="2" customWidth="1"/>
    <col min="6656" max="6656" width="8.7109375" style="2" customWidth="1"/>
    <col min="6657" max="6657" width="78.140625" style="2" customWidth="1"/>
    <col min="6658" max="6659" width="0" style="2" hidden="1" customWidth="1"/>
    <col min="6660" max="6660" width="21.5703125" style="2" customWidth="1"/>
    <col min="6661" max="6661" width="16.42578125" style="2" customWidth="1"/>
    <col min="6662" max="6662" width="12.5703125" style="2" customWidth="1"/>
    <col min="6663" max="6910" width="12.5703125" style="2"/>
    <col min="6911" max="6911" width="2.28515625" style="2" customWidth="1"/>
    <col min="6912" max="6912" width="8.7109375" style="2" customWidth="1"/>
    <col min="6913" max="6913" width="78.140625" style="2" customWidth="1"/>
    <col min="6914" max="6915" width="0" style="2" hidden="1" customWidth="1"/>
    <col min="6916" max="6916" width="21.5703125" style="2" customWidth="1"/>
    <col min="6917" max="6917" width="16.42578125" style="2" customWidth="1"/>
    <col min="6918" max="6918" width="12.5703125" style="2" customWidth="1"/>
    <col min="6919" max="7166" width="12.5703125" style="2"/>
    <col min="7167" max="7167" width="2.28515625" style="2" customWidth="1"/>
    <col min="7168" max="7168" width="8.7109375" style="2" customWidth="1"/>
    <col min="7169" max="7169" width="78.140625" style="2" customWidth="1"/>
    <col min="7170" max="7171" width="0" style="2" hidden="1" customWidth="1"/>
    <col min="7172" max="7172" width="21.5703125" style="2" customWidth="1"/>
    <col min="7173" max="7173" width="16.42578125" style="2" customWidth="1"/>
    <col min="7174" max="7174" width="12.5703125" style="2" customWidth="1"/>
    <col min="7175" max="7422" width="12.5703125" style="2"/>
    <col min="7423" max="7423" width="2.28515625" style="2" customWidth="1"/>
    <col min="7424" max="7424" width="8.7109375" style="2" customWidth="1"/>
    <col min="7425" max="7425" width="78.140625" style="2" customWidth="1"/>
    <col min="7426" max="7427" width="0" style="2" hidden="1" customWidth="1"/>
    <col min="7428" max="7428" width="21.5703125" style="2" customWidth="1"/>
    <col min="7429" max="7429" width="16.42578125" style="2" customWidth="1"/>
    <col min="7430" max="7430" width="12.5703125" style="2" customWidth="1"/>
    <col min="7431" max="7678" width="12.5703125" style="2"/>
    <col min="7679" max="7679" width="2.28515625" style="2" customWidth="1"/>
    <col min="7680" max="7680" width="8.7109375" style="2" customWidth="1"/>
    <col min="7681" max="7681" width="78.140625" style="2" customWidth="1"/>
    <col min="7682" max="7683" width="0" style="2" hidden="1" customWidth="1"/>
    <col min="7684" max="7684" width="21.5703125" style="2" customWidth="1"/>
    <col min="7685" max="7685" width="16.42578125" style="2" customWidth="1"/>
    <col min="7686" max="7686" width="12.5703125" style="2" customWidth="1"/>
    <col min="7687" max="7934" width="12.5703125" style="2"/>
    <col min="7935" max="7935" width="2.28515625" style="2" customWidth="1"/>
    <col min="7936" max="7936" width="8.7109375" style="2" customWidth="1"/>
    <col min="7937" max="7937" width="78.140625" style="2" customWidth="1"/>
    <col min="7938" max="7939" width="0" style="2" hidden="1" customWidth="1"/>
    <col min="7940" max="7940" width="21.5703125" style="2" customWidth="1"/>
    <col min="7941" max="7941" width="16.42578125" style="2" customWidth="1"/>
    <col min="7942" max="7942" width="12.5703125" style="2" customWidth="1"/>
    <col min="7943" max="8190" width="12.5703125" style="2"/>
    <col min="8191" max="8191" width="2.28515625" style="2" customWidth="1"/>
    <col min="8192" max="8192" width="8.7109375" style="2" customWidth="1"/>
    <col min="8193" max="8193" width="78.140625" style="2" customWidth="1"/>
    <col min="8194" max="8195" width="0" style="2" hidden="1" customWidth="1"/>
    <col min="8196" max="8196" width="21.5703125" style="2" customWidth="1"/>
    <col min="8197" max="8197" width="16.42578125" style="2" customWidth="1"/>
    <col min="8198" max="8198" width="12.5703125" style="2" customWidth="1"/>
    <col min="8199" max="8446" width="12.5703125" style="2"/>
    <col min="8447" max="8447" width="2.28515625" style="2" customWidth="1"/>
    <col min="8448" max="8448" width="8.7109375" style="2" customWidth="1"/>
    <col min="8449" max="8449" width="78.140625" style="2" customWidth="1"/>
    <col min="8450" max="8451" width="0" style="2" hidden="1" customWidth="1"/>
    <col min="8452" max="8452" width="21.5703125" style="2" customWidth="1"/>
    <col min="8453" max="8453" width="16.42578125" style="2" customWidth="1"/>
    <col min="8454" max="8454" width="12.5703125" style="2" customWidth="1"/>
    <col min="8455" max="8702" width="12.5703125" style="2"/>
    <col min="8703" max="8703" width="2.28515625" style="2" customWidth="1"/>
    <col min="8704" max="8704" width="8.7109375" style="2" customWidth="1"/>
    <col min="8705" max="8705" width="78.140625" style="2" customWidth="1"/>
    <col min="8706" max="8707" width="0" style="2" hidden="1" customWidth="1"/>
    <col min="8708" max="8708" width="21.5703125" style="2" customWidth="1"/>
    <col min="8709" max="8709" width="16.42578125" style="2" customWidth="1"/>
    <col min="8710" max="8710" width="12.5703125" style="2" customWidth="1"/>
    <col min="8711" max="8958" width="12.5703125" style="2"/>
    <col min="8959" max="8959" width="2.28515625" style="2" customWidth="1"/>
    <col min="8960" max="8960" width="8.7109375" style="2" customWidth="1"/>
    <col min="8961" max="8961" width="78.140625" style="2" customWidth="1"/>
    <col min="8962" max="8963" width="0" style="2" hidden="1" customWidth="1"/>
    <col min="8964" max="8964" width="21.5703125" style="2" customWidth="1"/>
    <col min="8965" max="8965" width="16.42578125" style="2" customWidth="1"/>
    <col min="8966" max="8966" width="12.5703125" style="2" customWidth="1"/>
    <col min="8967" max="9214" width="12.5703125" style="2"/>
    <col min="9215" max="9215" width="2.28515625" style="2" customWidth="1"/>
    <col min="9216" max="9216" width="8.7109375" style="2" customWidth="1"/>
    <col min="9217" max="9217" width="78.140625" style="2" customWidth="1"/>
    <col min="9218" max="9219" width="0" style="2" hidden="1" customWidth="1"/>
    <col min="9220" max="9220" width="21.5703125" style="2" customWidth="1"/>
    <col min="9221" max="9221" width="16.42578125" style="2" customWidth="1"/>
    <col min="9222" max="9222" width="12.5703125" style="2" customWidth="1"/>
    <col min="9223" max="9470" width="12.5703125" style="2"/>
    <col min="9471" max="9471" width="2.28515625" style="2" customWidth="1"/>
    <col min="9472" max="9472" width="8.7109375" style="2" customWidth="1"/>
    <col min="9473" max="9473" width="78.140625" style="2" customWidth="1"/>
    <col min="9474" max="9475" width="0" style="2" hidden="1" customWidth="1"/>
    <col min="9476" max="9476" width="21.5703125" style="2" customWidth="1"/>
    <col min="9477" max="9477" width="16.42578125" style="2" customWidth="1"/>
    <col min="9478" max="9478" width="12.5703125" style="2" customWidth="1"/>
    <col min="9479" max="9726" width="12.5703125" style="2"/>
    <col min="9727" max="9727" width="2.28515625" style="2" customWidth="1"/>
    <col min="9728" max="9728" width="8.7109375" style="2" customWidth="1"/>
    <col min="9729" max="9729" width="78.140625" style="2" customWidth="1"/>
    <col min="9730" max="9731" width="0" style="2" hidden="1" customWidth="1"/>
    <col min="9732" max="9732" width="21.5703125" style="2" customWidth="1"/>
    <col min="9733" max="9733" width="16.42578125" style="2" customWidth="1"/>
    <col min="9734" max="9734" width="12.5703125" style="2" customWidth="1"/>
    <col min="9735" max="9982" width="12.5703125" style="2"/>
    <col min="9983" max="9983" width="2.28515625" style="2" customWidth="1"/>
    <col min="9984" max="9984" width="8.7109375" style="2" customWidth="1"/>
    <col min="9985" max="9985" width="78.140625" style="2" customWidth="1"/>
    <col min="9986" max="9987" width="0" style="2" hidden="1" customWidth="1"/>
    <col min="9988" max="9988" width="21.5703125" style="2" customWidth="1"/>
    <col min="9989" max="9989" width="16.42578125" style="2" customWidth="1"/>
    <col min="9990" max="9990" width="12.5703125" style="2" customWidth="1"/>
    <col min="9991" max="10238" width="12.5703125" style="2"/>
    <col min="10239" max="10239" width="2.28515625" style="2" customWidth="1"/>
    <col min="10240" max="10240" width="8.7109375" style="2" customWidth="1"/>
    <col min="10241" max="10241" width="78.140625" style="2" customWidth="1"/>
    <col min="10242" max="10243" width="0" style="2" hidden="1" customWidth="1"/>
    <col min="10244" max="10244" width="21.5703125" style="2" customWidth="1"/>
    <col min="10245" max="10245" width="16.42578125" style="2" customWidth="1"/>
    <col min="10246" max="10246" width="12.5703125" style="2" customWidth="1"/>
    <col min="10247" max="10494" width="12.5703125" style="2"/>
    <col min="10495" max="10495" width="2.28515625" style="2" customWidth="1"/>
    <col min="10496" max="10496" width="8.7109375" style="2" customWidth="1"/>
    <col min="10497" max="10497" width="78.140625" style="2" customWidth="1"/>
    <col min="10498" max="10499" width="0" style="2" hidden="1" customWidth="1"/>
    <col min="10500" max="10500" width="21.5703125" style="2" customWidth="1"/>
    <col min="10501" max="10501" width="16.42578125" style="2" customWidth="1"/>
    <col min="10502" max="10502" width="12.5703125" style="2" customWidth="1"/>
    <col min="10503" max="10750" width="12.5703125" style="2"/>
    <col min="10751" max="10751" width="2.28515625" style="2" customWidth="1"/>
    <col min="10752" max="10752" width="8.7109375" style="2" customWidth="1"/>
    <col min="10753" max="10753" width="78.140625" style="2" customWidth="1"/>
    <col min="10754" max="10755" width="0" style="2" hidden="1" customWidth="1"/>
    <col min="10756" max="10756" width="21.5703125" style="2" customWidth="1"/>
    <col min="10757" max="10757" width="16.42578125" style="2" customWidth="1"/>
    <col min="10758" max="10758" width="12.5703125" style="2" customWidth="1"/>
    <col min="10759" max="11006" width="12.5703125" style="2"/>
    <col min="11007" max="11007" width="2.28515625" style="2" customWidth="1"/>
    <col min="11008" max="11008" width="8.7109375" style="2" customWidth="1"/>
    <col min="11009" max="11009" width="78.140625" style="2" customWidth="1"/>
    <col min="11010" max="11011" width="0" style="2" hidden="1" customWidth="1"/>
    <col min="11012" max="11012" width="21.5703125" style="2" customWidth="1"/>
    <col min="11013" max="11013" width="16.42578125" style="2" customWidth="1"/>
    <col min="11014" max="11014" width="12.5703125" style="2" customWidth="1"/>
    <col min="11015" max="11262" width="12.5703125" style="2"/>
    <col min="11263" max="11263" width="2.28515625" style="2" customWidth="1"/>
    <col min="11264" max="11264" width="8.7109375" style="2" customWidth="1"/>
    <col min="11265" max="11265" width="78.140625" style="2" customWidth="1"/>
    <col min="11266" max="11267" width="0" style="2" hidden="1" customWidth="1"/>
    <col min="11268" max="11268" width="21.5703125" style="2" customWidth="1"/>
    <col min="11269" max="11269" width="16.42578125" style="2" customWidth="1"/>
    <col min="11270" max="11270" width="12.5703125" style="2" customWidth="1"/>
    <col min="11271" max="11518" width="12.5703125" style="2"/>
    <col min="11519" max="11519" width="2.28515625" style="2" customWidth="1"/>
    <col min="11520" max="11520" width="8.7109375" style="2" customWidth="1"/>
    <col min="11521" max="11521" width="78.140625" style="2" customWidth="1"/>
    <col min="11522" max="11523" width="0" style="2" hidden="1" customWidth="1"/>
    <col min="11524" max="11524" width="21.5703125" style="2" customWidth="1"/>
    <col min="11525" max="11525" width="16.42578125" style="2" customWidth="1"/>
    <col min="11526" max="11526" width="12.5703125" style="2" customWidth="1"/>
    <col min="11527" max="11774" width="12.5703125" style="2"/>
    <col min="11775" max="11775" width="2.28515625" style="2" customWidth="1"/>
    <col min="11776" max="11776" width="8.7109375" style="2" customWidth="1"/>
    <col min="11777" max="11777" width="78.140625" style="2" customWidth="1"/>
    <col min="11778" max="11779" width="0" style="2" hidden="1" customWidth="1"/>
    <col min="11780" max="11780" width="21.5703125" style="2" customWidth="1"/>
    <col min="11781" max="11781" width="16.42578125" style="2" customWidth="1"/>
    <col min="11782" max="11782" width="12.5703125" style="2" customWidth="1"/>
    <col min="11783" max="12030" width="12.5703125" style="2"/>
    <col min="12031" max="12031" width="2.28515625" style="2" customWidth="1"/>
    <col min="12032" max="12032" width="8.7109375" style="2" customWidth="1"/>
    <col min="12033" max="12033" width="78.140625" style="2" customWidth="1"/>
    <col min="12034" max="12035" width="0" style="2" hidden="1" customWidth="1"/>
    <col min="12036" max="12036" width="21.5703125" style="2" customWidth="1"/>
    <col min="12037" max="12037" width="16.42578125" style="2" customWidth="1"/>
    <col min="12038" max="12038" width="12.5703125" style="2" customWidth="1"/>
    <col min="12039" max="12286" width="12.5703125" style="2"/>
    <col min="12287" max="12287" width="2.28515625" style="2" customWidth="1"/>
    <col min="12288" max="12288" width="8.7109375" style="2" customWidth="1"/>
    <col min="12289" max="12289" width="78.140625" style="2" customWidth="1"/>
    <col min="12290" max="12291" width="0" style="2" hidden="1" customWidth="1"/>
    <col min="12292" max="12292" width="21.5703125" style="2" customWidth="1"/>
    <col min="12293" max="12293" width="16.42578125" style="2" customWidth="1"/>
    <col min="12294" max="12294" width="12.5703125" style="2" customWidth="1"/>
    <col min="12295" max="12542" width="12.5703125" style="2"/>
    <col min="12543" max="12543" width="2.28515625" style="2" customWidth="1"/>
    <col min="12544" max="12544" width="8.7109375" style="2" customWidth="1"/>
    <col min="12545" max="12545" width="78.140625" style="2" customWidth="1"/>
    <col min="12546" max="12547" width="0" style="2" hidden="1" customWidth="1"/>
    <col min="12548" max="12548" width="21.5703125" style="2" customWidth="1"/>
    <col min="12549" max="12549" width="16.42578125" style="2" customWidth="1"/>
    <col min="12550" max="12550" width="12.5703125" style="2" customWidth="1"/>
    <col min="12551" max="12798" width="12.5703125" style="2"/>
    <col min="12799" max="12799" width="2.28515625" style="2" customWidth="1"/>
    <col min="12800" max="12800" width="8.7109375" style="2" customWidth="1"/>
    <col min="12801" max="12801" width="78.140625" style="2" customWidth="1"/>
    <col min="12802" max="12803" width="0" style="2" hidden="1" customWidth="1"/>
    <col min="12804" max="12804" width="21.5703125" style="2" customWidth="1"/>
    <col min="12805" max="12805" width="16.42578125" style="2" customWidth="1"/>
    <col min="12806" max="12806" width="12.5703125" style="2" customWidth="1"/>
    <col min="12807" max="13054" width="12.5703125" style="2"/>
    <col min="13055" max="13055" width="2.28515625" style="2" customWidth="1"/>
    <col min="13056" max="13056" width="8.7109375" style="2" customWidth="1"/>
    <col min="13057" max="13057" width="78.140625" style="2" customWidth="1"/>
    <col min="13058" max="13059" width="0" style="2" hidden="1" customWidth="1"/>
    <col min="13060" max="13060" width="21.5703125" style="2" customWidth="1"/>
    <col min="13061" max="13061" width="16.42578125" style="2" customWidth="1"/>
    <col min="13062" max="13062" width="12.5703125" style="2" customWidth="1"/>
    <col min="13063" max="13310" width="12.5703125" style="2"/>
    <col min="13311" max="13311" width="2.28515625" style="2" customWidth="1"/>
    <col min="13312" max="13312" width="8.7109375" style="2" customWidth="1"/>
    <col min="13313" max="13313" width="78.140625" style="2" customWidth="1"/>
    <col min="13314" max="13315" width="0" style="2" hidden="1" customWidth="1"/>
    <col min="13316" max="13316" width="21.5703125" style="2" customWidth="1"/>
    <col min="13317" max="13317" width="16.42578125" style="2" customWidth="1"/>
    <col min="13318" max="13318" width="12.5703125" style="2" customWidth="1"/>
    <col min="13319" max="13566" width="12.5703125" style="2"/>
    <col min="13567" max="13567" width="2.28515625" style="2" customWidth="1"/>
    <col min="13568" max="13568" width="8.7109375" style="2" customWidth="1"/>
    <col min="13569" max="13569" width="78.140625" style="2" customWidth="1"/>
    <col min="13570" max="13571" width="0" style="2" hidden="1" customWidth="1"/>
    <col min="13572" max="13572" width="21.5703125" style="2" customWidth="1"/>
    <col min="13573" max="13573" width="16.42578125" style="2" customWidth="1"/>
    <col min="13574" max="13574" width="12.5703125" style="2" customWidth="1"/>
    <col min="13575" max="13822" width="12.5703125" style="2"/>
    <col min="13823" max="13823" width="2.28515625" style="2" customWidth="1"/>
    <col min="13824" max="13824" width="8.7109375" style="2" customWidth="1"/>
    <col min="13825" max="13825" width="78.140625" style="2" customWidth="1"/>
    <col min="13826" max="13827" width="0" style="2" hidden="1" customWidth="1"/>
    <col min="13828" max="13828" width="21.5703125" style="2" customWidth="1"/>
    <col min="13829" max="13829" width="16.42578125" style="2" customWidth="1"/>
    <col min="13830" max="13830" width="12.5703125" style="2" customWidth="1"/>
    <col min="13831" max="14078" width="12.5703125" style="2"/>
    <col min="14079" max="14079" width="2.28515625" style="2" customWidth="1"/>
    <col min="14080" max="14080" width="8.7109375" style="2" customWidth="1"/>
    <col min="14081" max="14081" width="78.140625" style="2" customWidth="1"/>
    <col min="14082" max="14083" width="0" style="2" hidden="1" customWidth="1"/>
    <col min="14084" max="14084" width="21.5703125" style="2" customWidth="1"/>
    <col min="14085" max="14085" width="16.42578125" style="2" customWidth="1"/>
    <col min="14086" max="14086" width="12.5703125" style="2" customWidth="1"/>
    <col min="14087" max="14334" width="12.5703125" style="2"/>
    <col min="14335" max="14335" width="2.28515625" style="2" customWidth="1"/>
    <col min="14336" max="14336" width="8.7109375" style="2" customWidth="1"/>
    <col min="14337" max="14337" width="78.140625" style="2" customWidth="1"/>
    <col min="14338" max="14339" width="0" style="2" hidden="1" customWidth="1"/>
    <col min="14340" max="14340" width="21.5703125" style="2" customWidth="1"/>
    <col min="14341" max="14341" width="16.42578125" style="2" customWidth="1"/>
    <col min="14342" max="14342" width="12.5703125" style="2" customWidth="1"/>
    <col min="14343" max="14590" width="12.5703125" style="2"/>
    <col min="14591" max="14591" width="2.28515625" style="2" customWidth="1"/>
    <col min="14592" max="14592" width="8.7109375" style="2" customWidth="1"/>
    <col min="14593" max="14593" width="78.140625" style="2" customWidth="1"/>
    <col min="14594" max="14595" width="0" style="2" hidden="1" customWidth="1"/>
    <col min="14596" max="14596" width="21.5703125" style="2" customWidth="1"/>
    <col min="14597" max="14597" width="16.42578125" style="2" customWidth="1"/>
    <col min="14598" max="14598" width="12.5703125" style="2" customWidth="1"/>
    <col min="14599" max="14846" width="12.5703125" style="2"/>
    <col min="14847" max="14847" width="2.28515625" style="2" customWidth="1"/>
    <col min="14848" max="14848" width="8.7109375" style="2" customWidth="1"/>
    <col min="14849" max="14849" width="78.140625" style="2" customWidth="1"/>
    <col min="14850" max="14851" width="0" style="2" hidden="1" customWidth="1"/>
    <col min="14852" max="14852" width="21.5703125" style="2" customWidth="1"/>
    <col min="14853" max="14853" width="16.42578125" style="2" customWidth="1"/>
    <col min="14854" max="14854" width="12.5703125" style="2" customWidth="1"/>
    <col min="14855" max="15102" width="12.5703125" style="2"/>
    <col min="15103" max="15103" width="2.28515625" style="2" customWidth="1"/>
    <col min="15104" max="15104" width="8.7109375" style="2" customWidth="1"/>
    <col min="15105" max="15105" width="78.140625" style="2" customWidth="1"/>
    <col min="15106" max="15107" width="0" style="2" hidden="1" customWidth="1"/>
    <col min="15108" max="15108" width="21.5703125" style="2" customWidth="1"/>
    <col min="15109" max="15109" width="16.42578125" style="2" customWidth="1"/>
    <col min="15110" max="15110" width="12.5703125" style="2" customWidth="1"/>
    <col min="15111" max="15358" width="12.5703125" style="2"/>
    <col min="15359" max="15359" width="2.28515625" style="2" customWidth="1"/>
    <col min="15360" max="15360" width="8.7109375" style="2" customWidth="1"/>
    <col min="15361" max="15361" width="78.140625" style="2" customWidth="1"/>
    <col min="15362" max="15363" width="0" style="2" hidden="1" customWidth="1"/>
    <col min="15364" max="15364" width="21.5703125" style="2" customWidth="1"/>
    <col min="15365" max="15365" width="16.42578125" style="2" customWidth="1"/>
    <col min="15366" max="15366" width="12.5703125" style="2" customWidth="1"/>
    <col min="15367" max="15614" width="12.5703125" style="2"/>
    <col min="15615" max="15615" width="2.28515625" style="2" customWidth="1"/>
    <col min="15616" max="15616" width="8.7109375" style="2" customWidth="1"/>
    <col min="15617" max="15617" width="78.140625" style="2" customWidth="1"/>
    <col min="15618" max="15619" width="0" style="2" hidden="1" customWidth="1"/>
    <col min="15620" max="15620" width="21.5703125" style="2" customWidth="1"/>
    <col min="15621" max="15621" width="16.42578125" style="2" customWidth="1"/>
    <col min="15622" max="15622" width="12.5703125" style="2" customWidth="1"/>
    <col min="15623" max="15870" width="12.5703125" style="2"/>
    <col min="15871" max="15871" width="2.28515625" style="2" customWidth="1"/>
    <col min="15872" max="15872" width="8.7109375" style="2" customWidth="1"/>
    <col min="15873" max="15873" width="78.140625" style="2" customWidth="1"/>
    <col min="15874" max="15875" width="0" style="2" hidden="1" customWidth="1"/>
    <col min="15876" max="15876" width="21.5703125" style="2" customWidth="1"/>
    <col min="15877" max="15877" width="16.42578125" style="2" customWidth="1"/>
    <col min="15878" max="15878" width="12.5703125" style="2" customWidth="1"/>
    <col min="15879" max="16126" width="12.5703125" style="2"/>
    <col min="16127" max="16127" width="2.28515625" style="2" customWidth="1"/>
    <col min="16128" max="16128" width="8.7109375" style="2" customWidth="1"/>
    <col min="16129" max="16129" width="78.140625" style="2" customWidth="1"/>
    <col min="16130" max="16131" width="0" style="2" hidden="1" customWidth="1"/>
    <col min="16132" max="16132" width="21.5703125" style="2" customWidth="1"/>
    <col min="16133" max="16133" width="16.42578125" style="2" customWidth="1"/>
    <col min="16134" max="16134" width="12.5703125" style="2" customWidth="1"/>
    <col min="16135" max="16384" width="12.5703125" style="2"/>
  </cols>
  <sheetData>
    <row r="1" spans="1:18" ht="23.25" x14ac:dyDescent="0.35">
      <c r="A1" s="38" t="s">
        <v>214</v>
      </c>
      <c r="B1" s="39"/>
      <c r="C1" s="39"/>
      <c r="D1" s="39"/>
      <c r="E1" s="40"/>
      <c r="F1" s="1"/>
      <c r="G1" s="2"/>
    </row>
    <row r="2" spans="1:18" ht="24" thickBot="1" x14ac:dyDescent="0.4">
      <c r="A2" s="41" t="s">
        <v>294</v>
      </c>
      <c r="B2" s="42"/>
      <c r="C2" s="42"/>
      <c r="D2" s="42"/>
      <c r="E2" s="43"/>
      <c r="F2" s="1"/>
      <c r="G2" s="2"/>
    </row>
    <row r="3" spans="1:18" ht="32.25" thickBot="1" x14ac:dyDescent="0.3">
      <c r="A3" s="44" t="s">
        <v>0</v>
      </c>
      <c r="B3" s="45"/>
      <c r="C3" s="46"/>
      <c r="D3" s="3" t="s">
        <v>1</v>
      </c>
      <c r="E3" s="4" t="s">
        <v>2</v>
      </c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.75" x14ac:dyDescent="0.25">
      <c r="A4" s="7" t="s">
        <v>3</v>
      </c>
      <c r="B4" s="8"/>
      <c r="C4" s="8"/>
      <c r="D4" s="9">
        <f>SUM(D5:D27)</f>
        <v>7177937175</v>
      </c>
      <c r="E4" s="10">
        <f t="shared" ref="E4:E67" si="0">(D4/E$244)</f>
        <v>461.96490072205012</v>
      </c>
      <c r="F4" s="11"/>
    </row>
    <row r="5" spans="1:18" x14ac:dyDescent="0.25">
      <c r="A5" s="13"/>
      <c r="B5" s="14">
        <v>311</v>
      </c>
      <c r="C5" s="15" t="s">
        <v>4</v>
      </c>
      <c r="D5" s="16">
        <v>5246372819</v>
      </c>
      <c r="E5" s="17">
        <f t="shared" si="0"/>
        <v>337.65133901164262</v>
      </c>
      <c r="F5" s="18"/>
    </row>
    <row r="6" spans="1:18" x14ac:dyDescent="0.25">
      <c r="A6" s="13"/>
      <c r="B6" s="14">
        <v>312.10000000000002</v>
      </c>
      <c r="C6" s="15" t="s">
        <v>5</v>
      </c>
      <c r="D6" s="16">
        <v>350607021</v>
      </c>
      <c r="E6" s="17">
        <f t="shared" si="0"/>
        <v>22.5647193197562</v>
      </c>
      <c r="F6" s="18"/>
    </row>
    <row r="7" spans="1:18" x14ac:dyDescent="0.25">
      <c r="A7" s="13"/>
      <c r="B7" s="14">
        <v>312.2</v>
      </c>
      <c r="C7" s="15" t="s">
        <v>238</v>
      </c>
      <c r="D7" s="16">
        <v>865057</v>
      </c>
      <c r="E7" s="17">
        <f t="shared" si="0"/>
        <v>5.5674208533862589E-2</v>
      </c>
      <c r="F7" s="18"/>
    </row>
    <row r="8" spans="1:18" x14ac:dyDescent="0.25">
      <c r="A8" s="13"/>
      <c r="B8" s="14">
        <v>312.3</v>
      </c>
      <c r="C8" s="15" t="s">
        <v>6</v>
      </c>
      <c r="D8" s="16">
        <v>59762335</v>
      </c>
      <c r="E8" s="17">
        <f t="shared" si="0"/>
        <v>3.8462444685847923</v>
      </c>
      <c r="F8" s="18"/>
    </row>
    <row r="9" spans="1:18" x14ac:dyDescent="0.25">
      <c r="A9" s="13"/>
      <c r="B9" s="14">
        <v>312.41000000000003</v>
      </c>
      <c r="C9" s="15" t="s">
        <v>7</v>
      </c>
      <c r="D9" s="16">
        <v>366972218</v>
      </c>
      <c r="E9" s="17">
        <f t="shared" si="0"/>
        <v>23.617967129410065</v>
      </c>
      <c r="F9" s="18"/>
    </row>
    <row r="10" spans="1:18" x14ac:dyDescent="0.25">
      <c r="A10" s="13"/>
      <c r="B10" s="14">
        <v>312.42</v>
      </c>
      <c r="C10" s="15" t="s">
        <v>8</v>
      </c>
      <c r="D10" s="16">
        <v>37432516</v>
      </c>
      <c r="E10" s="17">
        <f t="shared" si="0"/>
        <v>2.4091195166690147</v>
      </c>
      <c r="F10" s="18"/>
    </row>
    <row r="11" spans="1:18" x14ac:dyDescent="0.25">
      <c r="A11" s="13"/>
      <c r="B11" s="14">
        <v>312.60000000000002</v>
      </c>
      <c r="C11" s="15" t="s">
        <v>9</v>
      </c>
      <c r="D11" s="16">
        <v>604644674</v>
      </c>
      <c r="E11" s="17">
        <f t="shared" si="0"/>
        <v>38.914330118322098</v>
      </c>
      <c r="F11" s="18"/>
    </row>
    <row r="12" spans="1:18" x14ac:dyDescent="0.25">
      <c r="A12" s="13"/>
      <c r="B12" s="14">
        <v>313.10000000000002</v>
      </c>
      <c r="C12" s="15" t="s">
        <v>19</v>
      </c>
      <c r="D12" s="16">
        <v>94357486</v>
      </c>
      <c r="E12" s="17">
        <f t="shared" si="0"/>
        <v>6.072753994586507</v>
      </c>
      <c r="F12" s="18"/>
    </row>
    <row r="13" spans="1:18" x14ac:dyDescent="0.25">
      <c r="A13" s="13"/>
      <c r="B13" s="14">
        <v>313.2</v>
      </c>
      <c r="C13" s="15" t="s">
        <v>20</v>
      </c>
      <c r="D13" s="16">
        <v>5967920</v>
      </c>
      <c r="E13" s="17">
        <f t="shared" si="0"/>
        <v>0.38408939826324651</v>
      </c>
      <c r="F13" s="18"/>
    </row>
    <row r="14" spans="1:18" x14ac:dyDescent="0.25">
      <c r="A14" s="13"/>
      <c r="B14" s="14">
        <v>313.3</v>
      </c>
      <c r="C14" s="15" t="s">
        <v>21</v>
      </c>
      <c r="D14" s="16">
        <v>1569308</v>
      </c>
      <c r="E14" s="17">
        <f t="shared" si="0"/>
        <v>0.10099910277109928</v>
      </c>
      <c r="F14" s="18"/>
    </row>
    <row r="15" spans="1:18" x14ac:dyDescent="0.25">
      <c r="A15" s="13"/>
      <c r="B15" s="14">
        <v>313.39999999999998</v>
      </c>
      <c r="C15" s="15" t="s">
        <v>22</v>
      </c>
      <c r="D15" s="16">
        <v>1434149</v>
      </c>
      <c r="E15" s="17">
        <f t="shared" si="0"/>
        <v>9.2300403897813091E-2</v>
      </c>
      <c r="F15" s="18"/>
    </row>
    <row r="16" spans="1:18" x14ac:dyDescent="0.25">
      <c r="A16" s="13"/>
      <c r="B16" s="14">
        <v>313.5</v>
      </c>
      <c r="C16" s="15" t="s">
        <v>23</v>
      </c>
      <c r="D16" s="16">
        <v>47436881</v>
      </c>
      <c r="E16" s="17">
        <f t="shared" si="0"/>
        <v>3.0529905023484281</v>
      </c>
      <c r="F16" s="18"/>
    </row>
    <row r="17" spans="1:6" x14ac:dyDescent="0.25">
      <c r="A17" s="13"/>
      <c r="B17" s="14">
        <v>313.60000000000002</v>
      </c>
      <c r="C17" s="15" t="s">
        <v>24</v>
      </c>
      <c r="D17" s="16">
        <v>242028</v>
      </c>
      <c r="E17" s="17">
        <f t="shared" si="0"/>
        <v>1.5576681470739725E-2</v>
      </c>
      <c r="F17" s="18"/>
    </row>
    <row r="18" spans="1:6" x14ac:dyDescent="0.25">
      <c r="A18" s="13"/>
      <c r="B18" s="14">
        <v>313.7</v>
      </c>
      <c r="C18" s="15" t="s">
        <v>25</v>
      </c>
      <c r="D18" s="16">
        <v>4589251</v>
      </c>
      <c r="E18" s="17">
        <f t="shared" si="0"/>
        <v>0.29535963201065063</v>
      </c>
      <c r="F18" s="18"/>
    </row>
    <row r="19" spans="1:6" x14ac:dyDescent="0.25">
      <c r="A19" s="13"/>
      <c r="B19" s="14">
        <v>313.89999999999998</v>
      </c>
      <c r="C19" s="15" t="s">
        <v>244</v>
      </c>
      <c r="D19" s="16">
        <v>473032</v>
      </c>
      <c r="E19" s="17">
        <f t="shared" si="0"/>
        <v>3.0443869260858056E-2</v>
      </c>
      <c r="F19" s="18"/>
    </row>
    <row r="20" spans="1:6" x14ac:dyDescent="0.25">
      <c r="A20" s="13"/>
      <c r="B20" s="14">
        <v>314.10000000000002</v>
      </c>
      <c r="C20" s="15" t="s">
        <v>10</v>
      </c>
      <c r="D20" s="16">
        <v>154222647</v>
      </c>
      <c r="E20" s="17">
        <f t="shared" si="0"/>
        <v>9.9256162423080525</v>
      </c>
      <c r="F20" s="18"/>
    </row>
    <row r="21" spans="1:6" x14ac:dyDescent="0.25">
      <c r="A21" s="13"/>
      <c r="B21" s="14">
        <v>314.2</v>
      </c>
      <c r="C21" s="15" t="s">
        <v>216</v>
      </c>
      <c r="D21" s="16">
        <v>101887072</v>
      </c>
      <c r="E21" s="17">
        <f t="shared" si="0"/>
        <v>6.5573506640980561</v>
      </c>
      <c r="F21" s="18"/>
    </row>
    <row r="22" spans="1:6" x14ac:dyDescent="0.25">
      <c r="A22" s="13"/>
      <c r="B22" s="14">
        <v>314.3</v>
      </c>
      <c r="C22" s="15" t="s">
        <v>11</v>
      </c>
      <c r="D22" s="16">
        <v>15723513</v>
      </c>
      <c r="E22" s="17">
        <f t="shared" si="0"/>
        <v>1.0119496653363875</v>
      </c>
      <c r="F22" s="18"/>
    </row>
    <row r="23" spans="1:6" x14ac:dyDescent="0.25">
      <c r="A23" s="13"/>
      <c r="B23" s="14">
        <v>314.39999999999998</v>
      </c>
      <c r="C23" s="15" t="s">
        <v>12</v>
      </c>
      <c r="D23" s="16">
        <v>4400371</v>
      </c>
      <c r="E23" s="17">
        <f t="shared" si="0"/>
        <v>0.28320350298345826</v>
      </c>
      <c r="F23" s="18"/>
    </row>
    <row r="24" spans="1:6" x14ac:dyDescent="0.25">
      <c r="A24" s="13"/>
      <c r="B24" s="14">
        <v>314.7</v>
      </c>
      <c r="C24" s="15" t="s">
        <v>13</v>
      </c>
      <c r="D24" s="16">
        <v>17450</v>
      </c>
      <c r="E24" s="17">
        <f t="shared" si="0"/>
        <v>1.1230646522898517E-3</v>
      </c>
      <c r="F24" s="18"/>
    </row>
    <row r="25" spans="1:6" x14ac:dyDescent="0.25">
      <c r="A25" s="13"/>
      <c r="B25" s="14">
        <v>314.8</v>
      </c>
      <c r="C25" s="15" t="s">
        <v>14</v>
      </c>
      <c r="D25" s="16">
        <v>1924759</v>
      </c>
      <c r="E25" s="17">
        <f t="shared" si="0"/>
        <v>0.12387557576371132</v>
      </c>
      <c r="F25" s="18"/>
    </row>
    <row r="26" spans="1:6" x14ac:dyDescent="0.25">
      <c r="A26" s="13"/>
      <c r="B26" s="14">
        <v>315</v>
      </c>
      <c r="C26" s="15" t="s">
        <v>16</v>
      </c>
      <c r="D26" s="16">
        <v>495880</v>
      </c>
      <c r="E26" s="17">
        <f t="shared" si="0"/>
        <v>3.1914343826790349E-2</v>
      </c>
      <c r="F26" s="18"/>
    </row>
    <row r="27" spans="1:6" x14ac:dyDescent="0.25">
      <c r="A27" s="13"/>
      <c r="B27" s="14">
        <v>319</v>
      </c>
      <c r="C27" s="15" t="s">
        <v>17</v>
      </c>
      <c r="D27" s="16">
        <v>76538788</v>
      </c>
      <c r="E27" s="17">
        <f t="shared" si="0"/>
        <v>4.9259603055533905</v>
      </c>
      <c r="F27" s="18"/>
    </row>
    <row r="28" spans="1:6" ht="15.75" x14ac:dyDescent="0.25">
      <c r="A28" s="19" t="s">
        <v>239</v>
      </c>
      <c r="B28" s="20"/>
      <c r="C28" s="21"/>
      <c r="D28" s="22">
        <f>SUM(D29:D31)</f>
        <v>260539531</v>
      </c>
      <c r="E28" s="23">
        <f t="shared" si="0"/>
        <v>16.768065202881147</v>
      </c>
      <c r="F28" s="24"/>
    </row>
    <row r="29" spans="1:6" x14ac:dyDescent="0.25">
      <c r="A29" s="13"/>
      <c r="B29" s="14">
        <v>321</v>
      </c>
      <c r="C29" s="15" t="s">
        <v>236</v>
      </c>
      <c r="D29" s="16">
        <v>49791778</v>
      </c>
      <c r="E29" s="17">
        <f t="shared" si="0"/>
        <v>3.2045493321755578</v>
      </c>
      <c r="F29" s="18"/>
    </row>
    <row r="30" spans="1:6" x14ac:dyDescent="0.25">
      <c r="A30" s="13"/>
      <c r="B30" s="14">
        <v>322</v>
      </c>
      <c r="C30" s="15" t="s">
        <v>18</v>
      </c>
      <c r="D30" s="16">
        <v>168260783</v>
      </c>
      <c r="E30" s="17">
        <f t="shared" si="0"/>
        <v>10.829096719421958</v>
      </c>
      <c r="F30" s="18"/>
    </row>
    <row r="31" spans="1:6" x14ac:dyDescent="0.25">
      <c r="A31" s="13"/>
      <c r="B31" s="14">
        <v>329</v>
      </c>
      <c r="C31" s="15" t="s">
        <v>237</v>
      </c>
      <c r="D31" s="16">
        <v>42486970</v>
      </c>
      <c r="E31" s="17">
        <f t="shared" si="0"/>
        <v>2.7344191512836309</v>
      </c>
      <c r="F31" s="18"/>
    </row>
    <row r="32" spans="1:6" ht="15.75" x14ac:dyDescent="0.25">
      <c r="A32" s="19" t="s">
        <v>27</v>
      </c>
      <c r="B32" s="20"/>
      <c r="C32" s="21"/>
      <c r="D32" s="22">
        <f>SUM(D33:D102)</f>
        <v>2883364757</v>
      </c>
      <c r="E32" s="23">
        <f t="shared" si="0"/>
        <v>185.57048929770875</v>
      </c>
      <c r="F32" s="24"/>
    </row>
    <row r="33" spans="1:6" x14ac:dyDescent="0.25">
      <c r="A33" s="13"/>
      <c r="B33" s="14">
        <v>331.1</v>
      </c>
      <c r="C33" s="15" t="s">
        <v>28</v>
      </c>
      <c r="D33" s="16">
        <v>12116947</v>
      </c>
      <c r="E33" s="17">
        <f t="shared" si="0"/>
        <v>0.77983466300112092</v>
      </c>
      <c r="F33" s="18"/>
    </row>
    <row r="34" spans="1:6" x14ac:dyDescent="0.25">
      <c r="A34" s="13"/>
      <c r="B34" s="14">
        <v>331.2</v>
      </c>
      <c r="C34" s="15" t="s">
        <v>29</v>
      </c>
      <c r="D34" s="16">
        <v>98584576</v>
      </c>
      <c r="E34" s="17">
        <f t="shared" si="0"/>
        <v>6.3448053046752122</v>
      </c>
      <c r="F34" s="18"/>
    </row>
    <row r="35" spans="1:6" x14ac:dyDescent="0.25">
      <c r="A35" s="13"/>
      <c r="B35" s="14">
        <v>331.31</v>
      </c>
      <c r="C35" s="15" t="s">
        <v>30</v>
      </c>
      <c r="D35" s="16">
        <v>230645</v>
      </c>
      <c r="E35" s="17">
        <f t="shared" si="0"/>
        <v>1.4844082907013915E-2</v>
      </c>
      <c r="F35" s="18"/>
    </row>
    <row r="36" spans="1:6" x14ac:dyDescent="0.25">
      <c r="A36" s="13"/>
      <c r="B36" s="14">
        <v>331.32</v>
      </c>
      <c r="C36" s="15" t="s">
        <v>31</v>
      </c>
      <c r="D36" s="16">
        <v>73894</v>
      </c>
      <c r="E36" s="17">
        <f t="shared" si="0"/>
        <v>4.7557443791579534E-3</v>
      </c>
      <c r="F36" s="18"/>
    </row>
    <row r="37" spans="1:6" x14ac:dyDescent="0.25">
      <c r="A37" s="13"/>
      <c r="B37" s="14">
        <v>331.33</v>
      </c>
      <c r="C37" s="15" t="s">
        <v>292</v>
      </c>
      <c r="D37" s="16">
        <v>7123</v>
      </c>
      <c r="E37" s="17">
        <f t="shared" si="0"/>
        <v>4.5842919875418986E-4</v>
      </c>
      <c r="F37" s="18"/>
    </row>
    <row r="38" spans="1:6" x14ac:dyDescent="0.25">
      <c r="A38" s="13"/>
      <c r="B38" s="14">
        <v>331.35</v>
      </c>
      <c r="C38" s="15" t="s">
        <v>32</v>
      </c>
      <c r="D38" s="16">
        <v>3643669</v>
      </c>
      <c r="E38" s="17">
        <f t="shared" si="0"/>
        <v>0.23450291452975996</v>
      </c>
      <c r="F38" s="18"/>
    </row>
    <row r="39" spans="1:6" x14ac:dyDescent="0.25">
      <c r="A39" s="13"/>
      <c r="B39" s="14">
        <v>331.39</v>
      </c>
      <c r="C39" s="15" t="s">
        <v>33</v>
      </c>
      <c r="D39" s="16">
        <v>4776945</v>
      </c>
      <c r="E39" s="17">
        <f t="shared" si="0"/>
        <v>0.30743943125689083</v>
      </c>
      <c r="F39" s="18"/>
    </row>
    <row r="40" spans="1:6" x14ac:dyDescent="0.25">
      <c r="A40" s="13"/>
      <c r="B40" s="14">
        <v>331.41</v>
      </c>
      <c r="C40" s="15" t="s">
        <v>34</v>
      </c>
      <c r="D40" s="16">
        <v>11333640</v>
      </c>
      <c r="E40" s="17">
        <f t="shared" si="0"/>
        <v>0.72942180319646721</v>
      </c>
      <c r="F40" s="18"/>
    </row>
    <row r="41" spans="1:6" x14ac:dyDescent="0.25">
      <c r="A41" s="13"/>
      <c r="B41" s="14">
        <v>331.42</v>
      </c>
      <c r="C41" s="15" t="s">
        <v>35</v>
      </c>
      <c r="D41" s="16">
        <v>78893085</v>
      </c>
      <c r="E41" s="17">
        <f t="shared" si="0"/>
        <v>5.0774805199770032</v>
      </c>
      <c r="F41" s="18"/>
    </row>
    <row r="42" spans="1:6" x14ac:dyDescent="0.25">
      <c r="A42" s="13"/>
      <c r="B42" s="14">
        <v>331.49</v>
      </c>
      <c r="C42" s="15" t="s">
        <v>36</v>
      </c>
      <c r="D42" s="16">
        <v>22771443</v>
      </c>
      <c r="E42" s="17">
        <f t="shared" si="0"/>
        <v>1.4655474335205259</v>
      </c>
      <c r="F42" s="18"/>
    </row>
    <row r="43" spans="1:6" x14ac:dyDescent="0.25">
      <c r="A43" s="13"/>
      <c r="B43" s="14">
        <v>331.5</v>
      </c>
      <c r="C43" s="15" t="s">
        <v>37</v>
      </c>
      <c r="D43" s="16">
        <v>353621281</v>
      </c>
      <c r="E43" s="17">
        <f t="shared" si="0"/>
        <v>22.758714096765438</v>
      </c>
      <c r="F43" s="18"/>
    </row>
    <row r="44" spans="1:6" x14ac:dyDescent="0.25">
      <c r="A44" s="13"/>
      <c r="B44" s="14">
        <v>331.61</v>
      </c>
      <c r="C44" s="15" t="s">
        <v>38</v>
      </c>
      <c r="D44" s="16">
        <v>18327726</v>
      </c>
      <c r="E44" s="17">
        <f t="shared" si="0"/>
        <v>1.1795542250689783</v>
      </c>
      <c r="F44" s="18"/>
    </row>
    <row r="45" spans="1:6" x14ac:dyDescent="0.25">
      <c r="A45" s="13"/>
      <c r="B45" s="14">
        <v>331.62</v>
      </c>
      <c r="C45" s="15" t="s">
        <v>39</v>
      </c>
      <c r="D45" s="16">
        <v>8569601</v>
      </c>
      <c r="E45" s="17">
        <f t="shared" si="0"/>
        <v>0.55153100099299512</v>
      </c>
      <c r="F45" s="18"/>
    </row>
    <row r="46" spans="1:6" x14ac:dyDescent="0.25">
      <c r="A46" s="13"/>
      <c r="B46" s="14">
        <v>331.69</v>
      </c>
      <c r="C46" s="15" t="s">
        <v>41</v>
      </c>
      <c r="D46" s="16">
        <v>234943259</v>
      </c>
      <c r="E46" s="17">
        <f t="shared" si="0"/>
        <v>15.120714583190805</v>
      </c>
      <c r="F46" s="18"/>
    </row>
    <row r="47" spans="1:6" x14ac:dyDescent="0.25">
      <c r="A47" s="13"/>
      <c r="B47" s="14">
        <v>331.7</v>
      </c>
      <c r="C47" s="15" t="s">
        <v>42</v>
      </c>
      <c r="D47" s="16">
        <v>6576720</v>
      </c>
      <c r="E47" s="17">
        <f t="shared" si="0"/>
        <v>0.42327116103196061</v>
      </c>
      <c r="F47" s="18"/>
    </row>
    <row r="48" spans="1:6" x14ac:dyDescent="0.25">
      <c r="A48" s="13"/>
      <c r="B48" s="14">
        <v>331.9</v>
      </c>
      <c r="C48" s="15" t="s">
        <v>44</v>
      </c>
      <c r="D48" s="16">
        <v>14711822</v>
      </c>
      <c r="E48" s="17">
        <f t="shared" si="0"/>
        <v>0.94683823833697356</v>
      </c>
      <c r="F48" s="18"/>
    </row>
    <row r="49" spans="1:6" x14ac:dyDescent="0.25">
      <c r="A49" s="13"/>
      <c r="B49" s="14">
        <v>333</v>
      </c>
      <c r="C49" s="15" t="s">
        <v>45</v>
      </c>
      <c r="D49" s="16">
        <v>3865416</v>
      </c>
      <c r="E49" s="17">
        <f t="shared" si="0"/>
        <v>0.24877433100261484</v>
      </c>
      <c r="F49" s="18"/>
    </row>
    <row r="50" spans="1:6" x14ac:dyDescent="0.25">
      <c r="A50" s="13"/>
      <c r="B50" s="14">
        <v>334.1</v>
      </c>
      <c r="C50" s="15" t="s">
        <v>46</v>
      </c>
      <c r="D50" s="16">
        <v>26125864</v>
      </c>
      <c r="E50" s="17">
        <f t="shared" si="0"/>
        <v>1.681434634322748</v>
      </c>
      <c r="F50" s="18"/>
    </row>
    <row r="51" spans="1:6" x14ac:dyDescent="0.25">
      <c r="A51" s="13"/>
      <c r="B51" s="14">
        <v>334.2</v>
      </c>
      <c r="C51" s="15" t="s">
        <v>47</v>
      </c>
      <c r="D51" s="16">
        <v>50422573</v>
      </c>
      <c r="E51" s="17">
        <f t="shared" si="0"/>
        <v>3.2451466712782038</v>
      </c>
      <c r="F51" s="18"/>
    </row>
    <row r="52" spans="1:6" x14ac:dyDescent="0.25">
      <c r="A52" s="13"/>
      <c r="B52" s="14">
        <v>334.31</v>
      </c>
      <c r="C52" s="15" t="s">
        <v>48</v>
      </c>
      <c r="D52" s="16">
        <v>2318461</v>
      </c>
      <c r="E52" s="17">
        <f t="shared" si="0"/>
        <v>0.14921384508954622</v>
      </c>
      <c r="F52" s="18"/>
    </row>
    <row r="53" spans="1:6" x14ac:dyDescent="0.25">
      <c r="A53" s="13"/>
      <c r="B53" s="14">
        <v>334.33</v>
      </c>
      <c r="C53" s="15" t="s">
        <v>50</v>
      </c>
      <c r="D53" s="16">
        <v>104317</v>
      </c>
      <c r="E53" s="17">
        <f t="shared" si="0"/>
        <v>6.7137384144940089E-3</v>
      </c>
      <c r="F53" s="18"/>
    </row>
    <row r="54" spans="1:6" x14ac:dyDescent="0.25">
      <c r="A54" s="13"/>
      <c r="B54" s="14">
        <v>334.34</v>
      </c>
      <c r="C54" s="15" t="s">
        <v>51</v>
      </c>
      <c r="D54" s="16">
        <v>7863883</v>
      </c>
      <c r="E54" s="17">
        <f t="shared" si="0"/>
        <v>0.50611169209415907</v>
      </c>
      <c r="F54" s="18"/>
    </row>
    <row r="55" spans="1:6" x14ac:dyDescent="0.25">
      <c r="A55" s="13"/>
      <c r="B55" s="14">
        <v>334.35</v>
      </c>
      <c r="C55" s="15" t="s">
        <v>52</v>
      </c>
      <c r="D55" s="16">
        <v>1820891</v>
      </c>
      <c r="E55" s="17">
        <f t="shared" si="0"/>
        <v>0.1171907345428493</v>
      </c>
      <c r="F55" s="18"/>
    </row>
    <row r="56" spans="1:6" x14ac:dyDescent="0.25">
      <c r="A56" s="13"/>
      <c r="B56" s="14">
        <v>334.36</v>
      </c>
      <c r="C56" s="15" t="s">
        <v>53</v>
      </c>
      <c r="D56" s="16">
        <v>2572392</v>
      </c>
      <c r="E56" s="17">
        <f t="shared" si="0"/>
        <v>0.16555659180705995</v>
      </c>
      <c r="F56" s="18"/>
    </row>
    <row r="57" spans="1:6" x14ac:dyDescent="0.25">
      <c r="A57" s="13"/>
      <c r="B57" s="14">
        <v>334.39</v>
      </c>
      <c r="C57" s="15" t="s">
        <v>54</v>
      </c>
      <c r="D57" s="16">
        <v>46678548</v>
      </c>
      <c r="E57" s="17">
        <f t="shared" si="0"/>
        <v>3.0041849443561688</v>
      </c>
      <c r="F57" s="18"/>
    </row>
    <row r="58" spans="1:6" x14ac:dyDescent="0.25">
      <c r="A58" s="13"/>
      <c r="B58" s="14">
        <v>334.41</v>
      </c>
      <c r="C58" s="15" t="s">
        <v>55</v>
      </c>
      <c r="D58" s="16">
        <v>11676930</v>
      </c>
      <c r="E58" s="17">
        <f t="shared" si="0"/>
        <v>0.75151560631879288</v>
      </c>
      <c r="F58" s="18"/>
    </row>
    <row r="59" spans="1:6" x14ac:dyDescent="0.25">
      <c r="A59" s="13"/>
      <c r="B59" s="14">
        <v>334.42</v>
      </c>
      <c r="C59" s="15" t="s">
        <v>56</v>
      </c>
      <c r="D59" s="16">
        <v>35311634</v>
      </c>
      <c r="E59" s="17">
        <f t="shared" si="0"/>
        <v>2.2726216595986535</v>
      </c>
      <c r="F59" s="18"/>
    </row>
    <row r="60" spans="1:6" x14ac:dyDescent="0.25">
      <c r="A60" s="13"/>
      <c r="B60" s="14">
        <v>334.49</v>
      </c>
      <c r="C60" s="15" t="s">
        <v>57</v>
      </c>
      <c r="D60" s="16">
        <v>36083159</v>
      </c>
      <c r="E60" s="17">
        <f t="shared" si="0"/>
        <v>2.3222762415962426</v>
      </c>
      <c r="F60" s="18"/>
    </row>
    <row r="61" spans="1:6" x14ac:dyDescent="0.25">
      <c r="A61" s="13"/>
      <c r="B61" s="14">
        <v>334.5</v>
      </c>
      <c r="C61" s="15" t="s">
        <v>58</v>
      </c>
      <c r="D61" s="16">
        <v>40901383</v>
      </c>
      <c r="E61" s="17">
        <f t="shared" si="0"/>
        <v>2.6323723482561059</v>
      </c>
      <c r="F61" s="18"/>
    </row>
    <row r="62" spans="1:6" x14ac:dyDescent="0.25">
      <c r="A62" s="13"/>
      <c r="B62" s="14">
        <v>334.61</v>
      </c>
      <c r="C62" s="15" t="s">
        <v>59</v>
      </c>
      <c r="D62" s="16">
        <v>10222980</v>
      </c>
      <c r="E62" s="17">
        <f t="shared" si="0"/>
        <v>0.65794082974590873</v>
      </c>
      <c r="F62" s="18"/>
    </row>
    <row r="63" spans="1:6" x14ac:dyDescent="0.25">
      <c r="A63" s="13"/>
      <c r="B63" s="14">
        <v>334.62</v>
      </c>
      <c r="C63" s="15" t="s">
        <v>60</v>
      </c>
      <c r="D63" s="16">
        <v>7924458</v>
      </c>
      <c r="E63" s="17">
        <f t="shared" si="0"/>
        <v>0.51001023887424257</v>
      </c>
      <c r="F63" s="18"/>
    </row>
    <row r="64" spans="1:6" x14ac:dyDescent="0.25">
      <c r="A64" s="13"/>
      <c r="B64" s="14">
        <v>334.69</v>
      </c>
      <c r="C64" s="15" t="s">
        <v>61</v>
      </c>
      <c r="D64" s="16">
        <v>56171659</v>
      </c>
      <c r="E64" s="17">
        <f t="shared" si="0"/>
        <v>3.6151521308526711</v>
      </c>
      <c r="F64" s="18"/>
    </row>
    <row r="65" spans="1:6" x14ac:dyDescent="0.25">
      <c r="A65" s="13"/>
      <c r="B65" s="14">
        <v>334.7</v>
      </c>
      <c r="C65" s="15" t="s">
        <v>62</v>
      </c>
      <c r="D65" s="16">
        <v>45092775</v>
      </c>
      <c r="E65" s="17">
        <f t="shared" si="0"/>
        <v>2.9021261705535539</v>
      </c>
      <c r="F65" s="18"/>
    </row>
    <row r="66" spans="1:6" x14ac:dyDescent="0.25">
      <c r="A66" s="13"/>
      <c r="B66" s="14">
        <v>334.81</v>
      </c>
      <c r="C66" s="15" t="s">
        <v>266</v>
      </c>
      <c r="D66" s="16">
        <v>1263375</v>
      </c>
      <c r="E66" s="17">
        <f t="shared" si="0"/>
        <v>8.1309559030755943E-2</v>
      </c>
      <c r="F66" s="18"/>
    </row>
    <row r="67" spans="1:6" x14ac:dyDescent="0.25">
      <c r="A67" s="13"/>
      <c r="B67" s="14">
        <v>334.82</v>
      </c>
      <c r="C67" s="15" t="s">
        <v>240</v>
      </c>
      <c r="D67" s="16">
        <v>2980337</v>
      </c>
      <c r="E67" s="17">
        <f t="shared" si="0"/>
        <v>0.19181152645338564</v>
      </c>
      <c r="F67" s="18"/>
    </row>
    <row r="68" spans="1:6" x14ac:dyDescent="0.25">
      <c r="A68" s="13"/>
      <c r="B68" s="14">
        <v>334.83</v>
      </c>
      <c r="C68" s="15" t="s">
        <v>63</v>
      </c>
      <c r="D68" s="16">
        <v>861642</v>
      </c>
      <c r="E68" s="17">
        <f t="shared" ref="E68:E131" si="1">(D68/E$244)</f>
        <v>5.5454422528844256E-2</v>
      </c>
      <c r="F68" s="18"/>
    </row>
    <row r="69" spans="1:6" x14ac:dyDescent="0.25">
      <c r="A69" s="13"/>
      <c r="B69" s="14">
        <v>334.89</v>
      </c>
      <c r="C69" s="15" t="s">
        <v>64</v>
      </c>
      <c r="D69" s="16">
        <v>1696140</v>
      </c>
      <c r="E69" s="17">
        <f t="shared" si="1"/>
        <v>0.10916188420257357</v>
      </c>
      <c r="F69" s="18"/>
    </row>
    <row r="70" spans="1:6" x14ac:dyDescent="0.25">
      <c r="A70" s="13"/>
      <c r="B70" s="14">
        <v>334.9</v>
      </c>
      <c r="C70" s="15" t="s">
        <v>65</v>
      </c>
      <c r="D70" s="16">
        <v>16605402</v>
      </c>
      <c r="E70" s="17">
        <f t="shared" si="1"/>
        <v>1.0687071646569173</v>
      </c>
      <c r="F70" s="18"/>
    </row>
    <row r="71" spans="1:6" x14ac:dyDescent="0.25">
      <c r="A71" s="13"/>
      <c r="B71" s="14">
        <v>335.12</v>
      </c>
      <c r="C71" s="15" t="s">
        <v>66</v>
      </c>
      <c r="D71" s="16">
        <v>335370843</v>
      </c>
      <c r="E71" s="17">
        <f t="shared" si="1"/>
        <v>21.584134050541515</v>
      </c>
      <c r="F71" s="18"/>
    </row>
    <row r="72" spans="1:6" x14ac:dyDescent="0.25">
      <c r="A72" s="13"/>
      <c r="B72" s="14">
        <v>335.13</v>
      </c>
      <c r="C72" s="15" t="s">
        <v>67</v>
      </c>
      <c r="D72" s="16">
        <v>12875726</v>
      </c>
      <c r="E72" s="17">
        <f t="shared" si="1"/>
        <v>0.82866892510999435</v>
      </c>
      <c r="F72" s="18"/>
    </row>
    <row r="73" spans="1:6" x14ac:dyDescent="0.25">
      <c r="A73" s="13"/>
      <c r="B73" s="14">
        <v>335.14</v>
      </c>
      <c r="C73" s="15" t="s">
        <v>68</v>
      </c>
      <c r="D73" s="16">
        <v>6249388</v>
      </c>
      <c r="E73" s="17">
        <f t="shared" si="1"/>
        <v>0.40220439892517884</v>
      </c>
      <c r="F73" s="18"/>
    </row>
    <row r="74" spans="1:6" x14ac:dyDescent="0.25">
      <c r="A74" s="13"/>
      <c r="B74" s="14">
        <v>335.15</v>
      </c>
      <c r="C74" s="15" t="s">
        <v>69</v>
      </c>
      <c r="D74" s="16">
        <v>5578260</v>
      </c>
      <c r="E74" s="17">
        <f t="shared" si="1"/>
        <v>0.35901126803910532</v>
      </c>
      <c r="F74" s="18"/>
    </row>
    <row r="75" spans="1:6" x14ac:dyDescent="0.25">
      <c r="A75" s="13"/>
      <c r="B75" s="14">
        <v>335.16</v>
      </c>
      <c r="C75" s="15" t="s">
        <v>70</v>
      </c>
      <c r="D75" s="16">
        <v>16676008</v>
      </c>
      <c r="E75" s="17">
        <f t="shared" si="1"/>
        <v>1.0732512966248013</v>
      </c>
      <c r="F75" s="18"/>
    </row>
    <row r="76" spans="1:6" x14ac:dyDescent="0.25">
      <c r="A76" s="13"/>
      <c r="B76" s="14">
        <v>335.17</v>
      </c>
      <c r="C76" s="15" t="s">
        <v>71</v>
      </c>
      <c r="D76" s="16">
        <v>1383686</v>
      </c>
      <c r="E76" s="17">
        <f t="shared" si="1"/>
        <v>8.9052655385004911E-2</v>
      </c>
      <c r="F76" s="18"/>
    </row>
    <row r="77" spans="1:6" x14ac:dyDescent="0.25">
      <c r="A77" s="13"/>
      <c r="B77" s="14">
        <v>335.18</v>
      </c>
      <c r="C77" s="15" t="s">
        <v>72</v>
      </c>
      <c r="D77" s="16">
        <v>811935617</v>
      </c>
      <c r="E77" s="17">
        <f t="shared" si="1"/>
        <v>52.255369133974277</v>
      </c>
      <c r="F77" s="18"/>
    </row>
    <row r="78" spans="1:6" x14ac:dyDescent="0.25">
      <c r="A78" s="13"/>
      <c r="B78" s="14">
        <v>335.19</v>
      </c>
      <c r="C78" s="15" t="s">
        <v>73</v>
      </c>
      <c r="D78" s="16">
        <v>7987253</v>
      </c>
      <c r="E78" s="17">
        <f t="shared" si="1"/>
        <v>0.51405166264733948</v>
      </c>
      <c r="F78" s="18"/>
    </row>
    <row r="79" spans="1:6" x14ac:dyDescent="0.25">
      <c r="A79" s="13"/>
      <c r="B79" s="14">
        <v>335.2</v>
      </c>
      <c r="C79" s="15" t="s">
        <v>245</v>
      </c>
      <c r="D79" s="16">
        <v>17631469</v>
      </c>
      <c r="E79" s="17">
        <f t="shared" si="1"/>
        <v>1.1347438167246016</v>
      </c>
      <c r="F79" s="18"/>
    </row>
    <row r="80" spans="1:6" x14ac:dyDescent="0.25">
      <c r="A80" s="13"/>
      <c r="B80" s="14">
        <v>335.31</v>
      </c>
      <c r="C80" s="15" t="s">
        <v>286</v>
      </c>
      <c r="D80" s="16">
        <v>40672</v>
      </c>
      <c r="E80" s="17">
        <f t="shared" si="1"/>
        <v>2.6176094864144898E-3</v>
      </c>
      <c r="F80" s="18"/>
    </row>
    <row r="81" spans="1:6" x14ac:dyDescent="0.25">
      <c r="A81" s="13"/>
      <c r="B81" s="14">
        <v>335.34</v>
      </c>
      <c r="C81" s="15" t="s">
        <v>287</v>
      </c>
      <c r="D81" s="16">
        <v>491553</v>
      </c>
      <c r="E81" s="17">
        <f t="shared" si="1"/>
        <v>3.1635862408425981E-2</v>
      </c>
      <c r="F81" s="18"/>
    </row>
    <row r="82" spans="1:6" x14ac:dyDescent="0.25">
      <c r="A82" s="13"/>
      <c r="B82" s="14">
        <v>335.39</v>
      </c>
      <c r="C82" s="15" t="s">
        <v>76</v>
      </c>
      <c r="D82" s="16">
        <v>5171736</v>
      </c>
      <c r="E82" s="17">
        <f t="shared" si="1"/>
        <v>0.33284778754010935</v>
      </c>
      <c r="F82" s="18"/>
    </row>
    <row r="83" spans="1:6" x14ac:dyDescent="0.25">
      <c r="A83" s="13"/>
      <c r="B83" s="14">
        <v>335.41</v>
      </c>
      <c r="C83" s="15" t="s">
        <v>77</v>
      </c>
      <c r="D83" s="16">
        <v>668502</v>
      </c>
      <c r="E83" s="17">
        <f t="shared" si="1"/>
        <v>4.3024124136680247E-2</v>
      </c>
      <c r="F83" s="18"/>
    </row>
    <row r="84" spans="1:6" x14ac:dyDescent="0.25">
      <c r="A84" s="13"/>
      <c r="B84" s="14">
        <v>335.42</v>
      </c>
      <c r="C84" s="15" t="s">
        <v>78</v>
      </c>
      <c r="D84" s="16">
        <v>31541437</v>
      </c>
      <c r="E84" s="17">
        <f t="shared" si="1"/>
        <v>2.0299755287752013</v>
      </c>
      <c r="F84" s="18"/>
    </row>
    <row r="85" spans="1:6" x14ac:dyDescent="0.25">
      <c r="A85" s="13"/>
      <c r="B85" s="14">
        <v>335.49</v>
      </c>
      <c r="C85" s="15" t="s">
        <v>79</v>
      </c>
      <c r="D85" s="16">
        <v>216443018</v>
      </c>
      <c r="E85" s="17">
        <f t="shared" si="1"/>
        <v>13.930057464225564</v>
      </c>
      <c r="F85" s="18"/>
    </row>
    <row r="86" spans="1:6" x14ac:dyDescent="0.25">
      <c r="A86" s="13"/>
      <c r="B86" s="14">
        <v>335.5</v>
      </c>
      <c r="C86" s="15" t="s">
        <v>80</v>
      </c>
      <c r="D86" s="16">
        <v>45000708</v>
      </c>
      <c r="E86" s="17">
        <f t="shared" si="1"/>
        <v>2.8962008299608679</v>
      </c>
      <c r="F86" s="18"/>
    </row>
    <row r="87" spans="1:6" x14ac:dyDescent="0.25">
      <c r="A87" s="13"/>
      <c r="B87" s="14">
        <v>335.61</v>
      </c>
      <c r="C87" s="15" t="s">
        <v>81</v>
      </c>
      <c r="D87" s="16">
        <v>2338582</v>
      </c>
      <c r="E87" s="17">
        <f t="shared" si="1"/>
        <v>0.15050881264649316</v>
      </c>
      <c r="F87" s="18"/>
    </row>
    <row r="88" spans="1:6" x14ac:dyDescent="0.25">
      <c r="A88" s="13"/>
      <c r="B88" s="14">
        <v>335.62</v>
      </c>
      <c r="C88" s="15" t="s">
        <v>82</v>
      </c>
      <c r="D88" s="16">
        <v>22330</v>
      </c>
      <c r="E88" s="17">
        <f t="shared" si="1"/>
        <v>1.4371366008958388E-3</v>
      </c>
      <c r="F88" s="18"/>
    </row>
    <row r="89" spans="1:6" x14ac:dyDescent="0.25">
      <c r="A89" s="13"/>
      <c r="B89" s="14">
        <v>335.69</v>
      </c>
      <c r="C89" s="15" t="s">
        <v>83</v>
      </c>
      <c r="D89" s="16">
        <v>4702157</v>
      </c>
      <c r="E89" s="17">
        <f t="shared" si="1"/>
        <v>0.30262614992649234</v>
      </c>
      <c r="F89" s="18"/>
    </row>
    <row r="90" spans="1:6" x14ac:dyDescent="0.25">
      <c r="A90" s="13"/>
      <c r="B90" s="14">
        <v>335.7</v>
      </c>
      <c r="C90" s="15" t="s">
        <v>84</v>
      </c>
      <c r="D90" s="16">
        <v>8527617</v>
      </c>
      <c r="E90" s="17">
        <f t="shared" si="1"/>
        <v>0.54882895249088981</v>
      </c>
      <c r="F90" s="18"/>
    </row>
    <row r="91" spans="1:6" x14ac:dyDescent="0.25">
      <c r="A91" s="13"/>
      <c r="B91" s="14">
        <v>335.9</v>
      </c>
      <c r="C91" s="15" t="s">
        <v>85</v>
      </c>
      <c r="D91" s="16">
        <v>7551718</v>
      </c>
      <c r="E91" s="17">
        <f t="shared" si="1"/>
        <v>0.48602106302928444</v>
      </c>
      <c r="F91" s="18"/>
    </row>
    <row r="92" spans="1:6" x14ac:dyDescent="0.25">
      <c r="A92" s="13"/>
      <c r="B92" s="14">
        <v>336</v>
      </c>
      <c r="C92" s="15" t="s">
        <v>86</v>
      </c>
      <c r="D92" s="16">
        <v>881941</v>
      </c>
      <c r="E92" s="17">
        <f t="shared" si="1"/>
        <v>5.6760845988834616E-2</v>
      </c>
      <c r="F92" s="18"/>
    </row>
    <row r="93" spans="1:6" x14ac:dyDescent="0.25">
      <c r="A93" s="13"/>
      <c r="B93" s="14">
        <v>337.1</v>
      </c>
      <c r="C93" s="15" t="s">
        <v>87</v>
      </c>
      <c r="D93" s="16">
        <v>6457252</v>
      </c>
      <c r="E93" s="17">
        <f t="shared" si="1"/>
        <v>0.41558231931965323</v>
      </c>
      <c r="F93" s="18"/>
    </row>
    <row r="94" spans="1:6" x14ac:dyDescent="0.25">
      <c r="A94" s="13"/>
      <c r="B94" s="14">
        <v>337.2</v>
      </c>
      <c r="C94" s="15" t="s">
        <v>88</v>
      </c>
      <c r="D94" s="16">
        <v>9863241</v>
      </c>
      <c r="E94" s="17">
        <f t="shared" si="1"/>
        <v>0.63478838533616089</v>
      </c>
      <c r="F94" s="18"/>
    </row>
    <row r="95" spans="1:6" x14ac:dyDescent="0.25">
      <c r="A95" s="13"/>
      <c r="B95" s="14">
        <v>337.3</v>
      </c>
      <c r="C95" s="15" t="s">
        <v>89</v>
      </c>
      <c r="D95" s="16">
        <v>10335841</v>
      </c>
      <c r="E95" s="17">
        <f t="shared" si="1"/>
        <v>0.66520445150648666</v>
      </c>
      <c r="F95" s="18"/>
    </row>
    <row r="96" spans="1:6" x14ac:dyDescent="0.25">
      <c r="A96" s="13"/>
      <c r="B96" s="14">
        <v>337.4</v>
      </c>
      <c r="C96" s="15" t="s">
        <v>90</v>
      </c>
      <c r="D96" s="16">
        <v>9554745</v>
      </c>
      <c r="E96" s="17">
        <f t="shared" si="1"/>
        <v>0.61493388946379357</v>
      </c>
      <c r="F96" s="18"/>
    </row>
    <row r="97" spans="1:6" x14ac:dyDescent="0.25">
      <c r="A97" s="13"/>
      <c r="B97" s="14">
        <v>337.5</v>
      </c>
      <c r="C97" s="15" t="s">
        <v>91</v>
      </c>
      <c r="D97" s="16">
        <v>734416</v>
      </c>
      <c r="E97" s="17">
        <f t="shared" si="1"/>
        <v>4.7266283649060381E-2</v>
      </c>
      <c r="F97" s="18"/>
    </row>
    <row r="98" spans="1:6" x14ac:dyDescent="0.25">
      <c r="A98" s="13"/>
      <c r="B98" s="14">
        <v>337.6</v>
      </c>
      <c r="C98" s="15" t="s">
        <v>92</v>
      </c>
      <c r="D98" s="16">
        <v>1403037</v>
      </c>
      <c r="E98" s="17">
        <f t="shared" si="1"/>
        <v>9.0298066507438199E-2</v>
      </c>
      <c r="F98" s="18"/>
    </row>
    <row r="99" spans="1:6" x14ac:dyDescent="0.25">
      <c r="A99" s="13"/>
      <c r="B99" s="14">
        <v>337.7</v>
      </c>
      <c r="C99" s="15" t="s">
        <v>93</v>
      </c>
      <c r="D99" s="16">
        <v>1727079</v>
      </c>
      <c r="E99" s="17">
        <f t="shared" si="1"/>
        <v>0.11115308748493437</v>
      </c>
      <c r="F99" s="18"/>
    </row>
    <row r="100" spans="1:6" x14ac:dyDescent="0.25">
      <c r="A100" s="13"/>
      <c r="B100" s="14">
        <v>337.9</v>
      </c>
      <c r="C100" s="15" t="s">
        <v>94</v>
      </c>
      <c r="D100" s="16">
        <v>3219732</v>
      </c>
      <c r="E100" s="17">
        <f t="shared" si="1"/>
        <v>0.20721875066169104</v>
      </c>
      <c r="F100" s="18"/>
    </row>
    <row r="101" spans="1:6" x14ac:dyDescent="0.25">
      <c r="A101" s="13"/>
      <c r="B101" s="14">
        <v>338</v>
      </c>
      <c r="C101" s="15" t="s">
        <v>95</v>
      </c>
      <c r="D101" s="16">
        <v>18727057</v>
      </c>
      <c r="E101" s="17">
        <f t="shared" si="1"/>
        <v>1.2052547712388098</v>
      </c>
      <c r="F101" s="18"/>
    </row>
    <row r="102" spans="1:6" x14ac:dyDescent="0.25">
      <c r="A102" s="13"/>
      <c r="B102" s="14">
        <v>339</v>
      </c>
      <c r="C102" s="15" t="s">
        <v>96</v>
      </c>
      <c r="D102" s="16">
        <v>4525541</v>
      </c>
      <c r="E102" s="17">
        <f t="shared" si="1"/>
        <v>0.2912593197471901</v>
      </c>
      <c r="F102" s="18"/>
    </row>
    <row r="103" spans="1:6" ht="15.75" x14ac:dyDescent="0.25">
      <c r="A103" s="19" t="s">
        <v>97</v>
      </c>
      <c r="B103" s="20"/>
      <c r="C103" s="21"/>
      <c r="D103" s="22">
        <f>SUM(D104:D191)</f>
        <v>6370144974</v>
      </c>
      <c r="E103" s="23">
        <f t="shared" si="1"/>
        <v>409.97619772270804</v>
      </c>
      <c r="F103" s="24"/>
    </row>
    <row r="104" spans="1:6" x14ac:dyDescent="0.25">
      <c r="A104" s="13"/>
      <c r="B104" s="14">
        <v>341.1</v>
      </c>
      <c r="C104" s="15" t="s">
        <v>98</v>
      </c>
      <c r="D104" s="16">
        <v>91174295</v>
      </c>
      <c r="E104" s="17">
        <f t="shared" si="1"/>
        <v>5.8678869863580143</v>
      </c>
      <c r="F104" s="18"/>
    </row>
    <row r="105" spans="1:6" x14ac:dyDescent="0.25">
      <c r="A105" s="13"/>
      <c r="B105" s="14">
        <v>341.2</v>
      </c>
      <c r="C105" s="15" t="s">
        <v>100</v>
      </c>
      <c r="D105" s="16">
        <v>643563069</v>
      </c>
      <c r="E105" s="17">
        <f t="shared" si="1"/>
        <v>41.419079330262164</v>
      </c>
      <c r="F105" s="18"/>
    </row>
    <row r="106" spans="1:6" x14ac:dyDescent="0.25">
      <c r="A106" s="13"/>
      <c r="B106" s="14">
        <v>341.3</v>
      </c>
      <c r="C106" s="15" t="s">
        <v>101</v>
      </c>
      <c r="D106" s="16">
        <v>1745697</v>
      </c>
      <c r="E106" s="17">
        <f t="shared" si="1"/>
        <v>0.11235132345607089</v>
      </c>
      <c r="F106" s="18"/>
    </row>
    <row r="107" spans="1:6" x14ac:dyDescent="0.25">
      <c r="A107" s="13"/>
      <c r="B107" s="14">
        <v>341.51</v>
      </c>
      <c r="C107" s="15" t="s">
        <v>102</v>
      </c>
      <c r="D107" s="16">
        <v>87723667</v>
      </c>
      <c r="E107" s="17">
        <f t="shared" si="1"/>
        <v>5.6458079986788388</v>
      </c>
      <c r="F107" s="18"/>
    </row>
    <row r="108" spans="1:6" x14ac:dyDescent="0.25">
      <c r="A108" s="13"/>
      <c r="B108" s="14">
        <v>341.52</v>
      </c>
      <c r="C108" s="15" t="s">
        <v>103</v>
      </c>
      <c r="D108" s="16">
        <v>97998559</v>
      </c>
      <c r="E108" s="17">
        <f t="shared" si="1"/>
        <v>6.3070898331370495</v>
      </c>
      <c r="F108" s="18"/>
    </row>
    <row r="109" spans="1:6" x14ac:dyDescent="0.25">
      <c r="A109" s="13"/>
      <c r="B109" s="14">
        <v>341.53</v>
      </c>
      <c r="C109" s="15" t="s">
        <v>104</v>
      </c>
      <c r="D109" s="16">
        <v>16524256</v>
      </c>
      <c r="E109" s="17">
        <f t="shared" si="1"/>
        <v>1.0634846887672489</v>
      </c>
      <c r="F109" s="18"/>
    </row>
    <row r="110" spans="1:6" x14ac:dyDescent="0.25">
      <c r="A110" s="13"/>
      <c r="B110" s="14">
        <v>341.54</v>
      </c>
      <c r="C110" s="15" t="s">
        <v>105</v>
      </c>
      <c r="D110" s="16">
        <v>10440633</v>
      </c>
      <c r="E110" s="17">
        <f t="shared" si="1"/>
        <v>0.67194876044876506</v>
      </c>
      <c r="F110" s="18"/>
    </row>
    <row r="111" spans="1:6" x14ac:dyDescent="0.25">
      <c r="A111" s="13"/>
      <c r="B111" s="14">
        <v>341.55</v>
      </c>
      <c r="C111" s="15" t="s">
        <v>106</v>
      </c>
      <c r="D111" s="16">
        <v>844320</v>
      </c>
      <c r="E111" s="17">
        <f t="shared" si="1"/>
        <v>5.4339595829304727E-2</v>
      </c>
      <c r="F111" s="18"/>
    </row>
    <row r="112" spans="1:6" x14ac:dyDescent="0.25">
      <c r="A112" s="13"/>
      <c r="B112" s="14">
        <v>341.56</v>
      </c>
      <c r="C112" s="15" t="s">
        <v>107</v>
      </c>
      <c r="D112" s="16">
        <v>14630237</v>
      </c>
      <c r="E112" s="17">
        <f t="shared" si="1"/>
        <v>0.94158750884373188</v>
      </c>
      <c r="F112" s="18"/>
    </row>
    <row r="113" spans="1:6" x14ac:dyDescent="0.25">
      <c r="A113" s="13"/>
      <c r="B113" s="14">
        <v>341.8</v>
      </c>
      <c r="C113" s="15" t="s">
        <v>108</v>
      </c>
      <c r="D113" s="16">
        <v>119664797</v>
      </c>
      <c r="E113" s="17">
        <f t="shared" si="1"/>
        <v>7.7015073715839932</v>
      </c>
      <c r="F113" s="18"/>
    </row>
    <row r="114" spans="1:6" x14ac:dyDescent="0.25">
      <c r="A114" s="13"/>
      <c r="B114" s="14">
        <v>341.9</v>
      </c>
      <c r="C114" s="15" t="s">
        <v>109</v>
      </c>
      <c r="D114" s="16">
        <v>129888787</v>
      </c>
      <c r="E114" s="17">
        <f t="shared" si="1"/>
        <v>8.3595132039258218</v>
      </c>
      <c r="F114" s="18"/>
    </row>
    <row r="115" spans="1:6" x14ac:dyDescent="0.25">
      <c r="A115" s="13"/>
      <c r="B115" s="14">
        <v>342.1</v>
      </c>
      <c r="C115" s="15" t="s">
        <v>110</v>
      </c>
      <c r="D115" s="16">
        <v>128875087</v>
      </c>
      <c r="E115" s="17">
        <f t="shared" si="1"/>
        <v>8.2942724796836309</v>
      </c>
      <c r="F115" s="18"/>
    </row>
    <row r="116" spans="1:6" x14ac:dyDescent="0.25">
      <c r="A116" s="13"/>
      <c r="B116" s="14">
        <v>342.2</v>
      </c>
      <c r="C116" s="15" t="s">
        <v>111</v>
      </c>
      <c r="D116" s="16">
        <v>44606410</v>
      </c>
      <c r="E116" s="17">
        <f t="shared" si="1"/>
        <v>2.870824202667539</v>
      </c>
      <c r="F116" s="18"/>
    </row>
    <row r="117" spans="1:6" x14ac:dyDescent="0.25">
      <c r="A117" s="13"/>
      <c r="B117" s="14">
        <v>342.3</v>
      </c>
      <c r="C117" s="15" t="s">
        <v>112</v>
      </c>
      <c r="D117" s="16">
        <v>28968809</v>
      </c>
      <c r="E117" s="17">
        <f t="shared" si="1"/>
        <v>1.8644037482427578</v>
      </c>
      <c r="F117" s="18"/>
    </row>
    <row r="118" spans="1:6" x14ac:dyDescent="0.25">
      <c r="A118" s="13"/>
      <c r="B118" s="14">
        <v>342.4</v>
      </c>
      <c r="C118" s="15" t="s">
        <v>113</v>
      </c>
      <c r="D118" s="16">
        <v>55626615</v>
      </c>
      <c r="E118" s="17">
        <f t="shared" si="1"/>
        <v>3.5800736408616873</v>
      </c>
      <c r="F118" s="18"/>
    </row>
    <row r="119" spans="1:6" x14ac:dyDescent="0.25">
      <c r="A119" s="13"/>
      <c r="B119" s="14">
        <v>342.5</v>
      </c>
      <c r="C119" s="15" t="s">
        <v>114</v>
      </c>
      <c r="D119" s="16">
        <v>7589357</v>
      </c>
      <c r="E119" s="17">
        <f t="shared" si="1"/>
        <v>0.48844347165091984</v>
      </c>
      <c r="F119" s="18"/>
    </row>
    <row r="120" spans="1:6" x14ac:dyDescent="0.25">
      <c r="A120" s="13"/>
      <c r="B120" s="14">
        <v>342.6</v>
      </c>
      <c r="C120" s="15" t="s">
        <v>115</v>
      </c>
      <c r="D120" s="16">
        <v>159165272</v>
      </c>
      <c r="E120" s="17">
        <f t="shared" si="1"/>
        <v>10.24371867365614</v>
      </c>
      <c r="F120" s="18"/>
    </row>
    <row r="121" spans="1:6" x14ac:dyDescent="0.25">
      <c r="A121" s="13"/>
      <c r="B121" s="14">
        <v>342.9</v>
      </c>
      <c r="C121" s="15" t="s">
        <v>116</v>
      </c>
      <c r="D121" s="16">
        <v>34545948</v>
      </c>
      <c r="E121" s="17">
        <f t="shared" si="1"/>
        <v>2.223342869836292</v>
      </c>
      <c r="F121" s="18"/>
    </row>
    <row r="122" spans="1:6" x14ac:dyDescent="0.25">
      <c r="A122" s="13"/>
      <c r="B122" s="14">
        <v>343.1</v>
      </c>
      <c r="C122" s="15" t="s">
        <v>117</v>
      </c>
      <c r="D122" s="16">
        <v>7242053</v>
      </c>
      <c r="E122" s="17">
        <f t="shared" si="1"/>
        <v>0.46609133147906456</v>
      </c>
      <c r="F122" s="18"/>
    </row>
    <row r="123" spans="1:6" x14ac:dyDescent="0.25">
      <c r="A123" s="13"/>
      <c r="B123" s="14">
        <v>343.3</v>
      </c>
      <c r="C123" s="15" t="s">
        <v>119</v>
      </c>
      <c r="D123" s="16">
        <v>204361264</v>
      </c>
      <c r="E123" s="17">
        <f t="shared" si="1"/>
        <v>13.152487787717741</v>
      </c>
      <c r="F123" s="18"/>
    </row>
    <row r="124" spans="1:6" x14ac:dyDescent="0.25">
      <c r="A124" s="13"/>
      <c r="B124" s="14">
        <v>343.4</v>
      </c>
      <c r="C124" s="15" t="s">
        <v>120</v>
      </c>
      <c r="D124" s="16">
        <v>957637974</v>
      </c>
      <c r="E124" s="17">
        <f t="shared" si="1"/>
        <v>61.63262798222739</v>
      </c>
      <c r="F124" s="18"/>
    </row>
    <row r="125" spans="1:6" x14ac:dyDescent="0.25">
      <c r="A125" s="13"/>
      <c r="B125" s="14">
        <v>343.5</v>
      </c>
      <c r="C125" s="15" t="s">
        <v>121</v>
      </c>
      <c r="D125" s="16">
        <v>184835948</v>
      </c>
      <c r="E125" s="17">
        <f t="shared" si="1"/>
        <v>11.89585786081863</v>
      </c>
      <c r="F125" s="18"/>
    </row>
    <row r="126" spans="1:6" x14ac:dyDescent="0.25">
      <c r="A126" s="13"/>
      <c r="B126" s="14">
        <v>343.6</v>
      </c>
      <c r="C126" s="15" t="s">
        <v>122</v>
      </c>
      <c r="D126" s="16">
        <v>930281415</v>
      </c>
      <c r="E126" s="17">
        <f t="shared" si="1"/>
        <v>59.871987041185449</v>
      </c>
      <c r="F126" s="18"/>
    </row>
    <row r="127" spans="1:6" x14ac:dyDescent="0.25">
      <c r="A127" s="13"/>
      <c r="B127" s="14">
        <v>343.7</v>
      </c>
      <c r="C127" s="15" t="s">
        <v>123</v>
      </c>
      <c r="D127" s="16">
        <v>11645283</v>
      </c>
      <c r="E127" s="17">
        <f t="shared" si="1"/>
        <v>0.74947883686028194</v>
      </c>
      <c r="F127" s="18"/>
    </row>
    <row r="128" spans="1:6" x14ac:dyDescent="0.25">
      <c r="A128" s="13"/>
      <c r="B128" s="14">
        <v>343.8</v>
      </c>
      <c r="C128" s="15" t="s">
        <v>124</v>
      </c>
      <c r="D128" s="16">
        <v>10194</v>
      </c>
      <c r="E128" s="17">
        <f t="shared" si="1"/>
        <v>6.560757057560313E-4</v>
      </c>
      <c r="F128" s="18"/>
    </row>
    <row r="129" spans="1:6" x14ac:dyDescent="0.25">
      <c r="A129" s="13"/>
      <c r="B129" s="14">
        <v>343.9</v>
      </c>
      <c r="C129" s="15" t="s">
        <v>125</v>
      </c>
      <c r="D129" s="16">
        <v>28413730</v>
      </c>
      <c r="E129" s="17">
        <f t="shared" si="1"/>
        <v>1.8286794156279498</v>
      </c>
      <c r="F129" s="18"/>
    </row>
    <row r="130" spans="1:6" x14ac:dyDescent="0.25">
      <c r="A130" s="13"/>
      <c r="B130" s="14">
        <v>344.1</v>
      </c>
      <c r="C130" s="15" t="s">
        <v>126</v>
      </c>
      <c r="D130" s="16">
        <v>693767891</v>
      </c>
      <c r="E130" s="17">
        <f t="shared" si="1"/>
        <v>44.650211763654937</v>
      </c>
      <c r="F130" s="18"/>
    </row>
    <row r="131" spans="1:6" x14ac:dyDescent="0.25">
      <c r="A131" s="13"/>
      <c r="B131" s="14">
        <v>344.2</v>
      </c>
      <c r="C131" s="15" t="s">
        <v>127</v>
      </c>
      <c r="D131" s="16">
        <v>165340900</v>
      </c>
      <c r="E131" s="17">
        <f t="shared" si="1"/>
        <v>10.641175952308947</v>
      </c>
      <c r="F131" s="18"/>
    </row>
    <row r="132" spans="1:6" x14ac:dyDescent="0.25">
      <c r="A132" s="13"/>
      <c r="B132" s="14">
        <v>344.3</v>
      </c>
      <c r="C132" s="15" t="s">
        <v>128</v>
      </c>
      <c r="D132" s="16">
        <v>117445288</v>
      </c>
      <c r="E132" s="17">
        <f t="shared" ref="E132:E195" si="2">(D132/E$244)</f>
        <v>7.5586619788424914</v>
      </c>
      <c r="F132" s="18"/>
    </row>
    <row r="133" spans="1:6" x14ac:dyDescent="0.25">
      <c r="A133" s="13"/>
      <c r="B133" s="14">
        <v>344.4</v>
      </c>
      <c r="C133" s="15" t="s">
        <v>129</v>
      </c>
      <c r="D133" s="16">
        <v>165414</v>
      </c>
      <c r="E133" s="17">
        <f t="shared" si="2"/>
        <v>1.0645880595637451E-2</v>
      </c>
      <c r="F133" s="18"/>
    </row>
    <row r="134" spans="1:6" x14ac:dyDescent="0.25">
      <c r="A134" s="13"/>
      <c r="B134" s="14">
        <v>344.5</v>
      </c>
      <c r="C134" s="15" t="s">
        <v>130</v>
      </c>
      <c r="D134" s="16">
        <v>4145131</v>
      </c>
      <c r="E134" s="17">
        <f t="shared" si="2"/>
        <v>0.26677651032727134</v>
      </c>
      <c r="F134" s="18"/>
    </row>
    <row r="135" spans="1:6" x14ac:dyDescent="0.25">
      <c r="A135" s="13"/>
      <c r="B135" s="14">
        <v>344.6</v>
      </c>
      <c r="C135" s="15" t="s">
        <v>131</v>
      </c>
      <c r="D135" s="16">
        <v>46998226</v>
      </c>
      <c r="E135" s="17">
        <f t="shared" si="2"/>
        <v>3.0247591026320837</v>
      </c>
      <c r="F135" s="18"/>
    </row>
    <row r="136" spans="1:6" x14ac:dyDescent="0.25">
      <c r="A136" s="13"/>
      <c r="B136" s="14">
        <v>344.9</v>
      </c>
      <c r="C136" s="15" t="s">
        <v>132</v>
      </c>
      <c r="D136" s="16">
        <v>52254560</v>
      </c>
      <c r="E136" s="17">
        <f t="shared" si="2"/>
        <v>3.3630515333500965</v>
      </c>
      <c r="F136" s="18"/>
    </row>
    <row r="137" spans="1:6" x14ac:dyDescent="0.25">
      <c r="A137" s="13"/>
      <c r="B137" s="14">
        <v>345.1</v>
      </c>
      <c r="C137" s="15" t="s">
        <v>133</v>
      </c>
      <c r="D137" s="16">
        <v>44002048</v>
      </c>
      <c r="E137" s="17">
        <f t="shared" si="2"/>
        <v>2.8319280651668399</v>
      </c>
      <c r="F137" s="18"/>
    </row>
    <row r="138" spans="1:6" x14ac:dyDescent="0.25">
      <c r="A138" s="13"/>
      <c r="B138" s="14">
        <v>345.9</v>
      </c>
      <c r="C138" s="15" t="s">
        <v>134</v>
      </c>
      <c r="D138" s="16">
        <v>8946808</v>
      </c>
      <c r="E138" s="17">
        <f t="shared" si="2"/>
        <v>0.57580766851713827</v>
      </c>
      <c r="F138" s="18"/>
    </row>
    <row r="139" spans="1:6" x14ac:dyDescent="0.25">
      <c r="A139" s="13"/>
      <c r="B139" s="14">
        <v>346.1</v>
      </c>
      <c r="C139" s="15" t="s">
        <v>135</v>
      </c>
      <c r="D139" s="16">
        <v>278550</v>
      </c>
      <c r="E139" s="17">
        <f t="shared" si="2"/>
        <v>1.7927201082827401E-2</v>
      </c>
      <c r="F139" s="18"/>
    </row>
    <row r="140" spans="1:6" x14ac:dyDescent="0.25">
      <c r="A140" s="13"/>
      <c r="B140" s="14">
        <v>346.2</v>
      </c>
      <c r="C140" s="15" t="s">
        <v>136</v>
      </c>
      <c r="D140" s="16">
        <v>811563730</v>
      </c>
      <c r="E140" s="17">
        <f t="shared" si="2"/>
        <v>52.231434856361318</v>
      </c>
      <c r="F140" s="18"/>
    </row>
    <row r="141" spans="1:6" x14ac:dyDescent="0.25">
      <c r="A141" s="13"/>
      <c r="B141" s="14">
        <v>346.3</v>
      </c>
      <c r="C141" s="15" t="s">
        <v>137</v>
      </c>
      <c r="D141" s="16">
        <v>204851</v>
      </c>
      <c r="E141" s="17">
        <f t="shared" si="2"/>
        <v>1.3184006709812516E-2</v>
      </c>
      <c r="F141" s="18"/>
    </row>
    <row r="142" spans="1:6" x14ac:dyDescent="0.25">
      <c r="A142" s="13"/>
      <c r="B142" s="14">
        <v>346.4</v>
      </c>
      <c r="C142" s="15" t="s">
        <v>138</v>
      </c>
      <c r="D142" s="16">
        <v>8285152</v>
      </c>
      <c r="E142" s="17">
        <f t="shared" si="2"/>
        <v>0.53322414613458846</v>
      </c>
      <c r="F142" s="18"/>
    </row>
    <row r="143" spans="1:6" x14ac:dyDescent="0.25">
      <c r="A143" s="13"/>
      <c r="B143" s="14">
        <v>346.9</v>
      </c>
      <c r="C143" s="15" t="s">
        <v>139</v>
      </c>
      <c r="D143" s="16">
        <v>11388811</v>
      </c>
      <c r="E143" s="17">
        <f t="shared" si="2"/>
        <v>0.73297255390887317</v>
      </c>
      <c r="F143" s="18"/>
    </row>
    <row r="144" spans="1:6" x14ac:dyDescent="0.25">
      <c r="A144" s="13"/>
      <c r="B144" s="14">
        <v>347.1</v>
      </c>
      <c r="C144" s="15" t="s">
        <v>140</v>
      </c>
      <c r="D144" s="16">
        <v>1654613</v>
      </c>
      <c r="E144" s="17">
        <f t="shared" si="2"/>
        <v>0.10648924776614718</v>
      </c>
      <c r="F144" s="18"/>
    </row>
    <row r="145" spans="1:6" x14ac:dyDescent="0.25">
      <c r="A145" s="13"/>
      <c r="B145" s="14">
        <v>347.2</v>
      </c>
      <c r="C145" s="15" t="s">
        <v>141</v>
      </c>
      <c r="D145" s="16">
        <v>68011062</v>
      </c>
      <c r="E145" s="17">
        <f t="shared" si="2"/>
        <v>4.3771243379308622</v>
      </c>
      <c r="F145" s="18"/>
    </row>
    <row r="146" spans="1:6" x14ac:dyDescent="0.25">
      <c r="A146" s="13"/>
      <c r="B146" s="14">
        <v>347.3</v>
      </c>
      <c r="C146" s="15" t="s">
        <v>142</v>
      </c>
      <c r="D146" s="16">
        <v>4099814</v>
      </c>
      <c r="E146" s="17">
        <f t="shared" si="2"/>
        <v>0.26385995325862838</v>
      </c>
      <c r="F146" s="18"/>
    </row>
    <row r="147" spans="1:6" x14ac:dyDescent="0.25">
      <c r="A147" s="13"/>
      <c r="B147" s="14">
        <v>347.4</v>
      </c>
      <c r="C147" s="15" t="s">
        <v>143</v>
      </c>
      <c r="D147" s="16">
        <v>1165890</v>
      </c>
      <c r="E147" s="17">
        <f t="shared" si="2"/>
        <v>7.5035521344310324E-2</v>
      </c>
      <c r="F147" s="18"/>
    </row>
    <row r="148" spans="1:6" x14ac:dyDescent="0.25">
      <c r="A148" s="13"/>
      <c r="B148" s="14">
        <v>347.5</v>
      </c>
      <c r="C148" s="15" t="s">
        <v>144</v>
      </c>
      <c r="D148" s="16">
        <v>51788033</v>
      </c>
      <c r="E148" s="17">
        <f t="shared" si="2"/>
        <v>3.3330263194223702</v>
      </c>
      <c r="F148" s="18"/>
    </row>
    <row r="149" spans="1:6" x14ac:dyDescent="0.25">
      <c r="A149" s="13"/>
      <c r="B149" s="14">
        <v>347.9</v>
      </c>
      <c r="C149" s="15" t="s">
        <v>145</v>
      </c>
      <c r="D149" s="16">
        <v>7897238</v>
      </c>
      <c r="E149" s="17">
        <f t="shared" si="2"/>
        <v>0.50825838673468215</v>
      </c>
      <c r="F149" s="18"/>
    </row>
    <row r="150" spans="1:6" x14ac:dyDescent="0.25">
      <c r="A150" s="13"/>
      <c r="B150" s="14">
        <v>348.11</v>
      </c>
      <c r="C150" s="15" t="s">
        <v>146</v>
      </c>
      <c r="D150" s="16">
        <v>388300</v>
      </c>
      <c r="E150" s="17">
        <f t="shared" si="2"/>
        <v>2.4990601976169018E-2</v>
      </c>
      <c r="F150" s="18"/>
    </row>
    <row r="151" spans="1:6" x14ac:dyDescent="0.25">
      <c r="A151" s="13"/>
      <c r="B151" s="14">
        <v>348.12</v>
      </c>
      <c r="C151" s="15" t="s">
        <v>147</v>
      </c>
      <c r="D151" s="16">
        <v>5209186</v>
      </c>
      <c r="E151" s="17">
        <f t="shared" si="2"/>
        <v>0.33525803230963686</v>
      </c>
      <c r="F151" s="18"/>
    </row>
    <row r="152" spans="1:6" x14ac:dyDescent="0.25">
      <c r="A152" s="13"/>
      <c r="B152" s="14">
        <v>348.13</v>
      </c>
      <c r="C152" s="15" t="s">
        <v>148</v>
      </c>
      <c r="D152" s="16">
        <v>5197773</v>
      </c>
      <c r="E152" s="17">
        <f t="shared" si="2"/>
        <v>0.33452350297573519</v>
      </c>
      <c r="F152" s="18"/>
    </row>
    <row r="153" spans="1:6" x14ac:dyDescent="0.25">
      <c r="A153" s="13"/>
      <c r="B153" s="14">
        <v>348.14</v>
      </c>
      <c r="C153" s="15" t="s">
        <v>246</v>
      </c>
      <c r="D153" s="16">
        <v>5193523</v>
      </c>
      <c r="E153" s="17">
        <f t="shared" si="2"/>
        <v>0.33424997720082217</v>
      </c>
      <c r="F153" s="18"/>
    </row>
    <row r="154" spans="1:6" x14ac:dyDescent="0.25">
      <c r="A154" s="13"/>
      <c r="B154" s="14">
        <v>348.15</v>
      </c>
      <c r="C154" s="15" t="s">
        <v>247</v>
      </c>
      <c r="D154" s="16">
        <v>1249624</v>
      </c>
      <c r="E154" s="17">
        <f t="shared" si="2"/>
        <v>8.0424558341149199E-2</v>
      </c>
      <c r="F154" s="18"/>
    </row>
    <row r="155" spans="1:6" x14ac:dyDescent="0.25">
      <c r="A155" s="13"/>
      <c r="B155" s="14">
        <v>348.21</v>
      </c>
      <c r="C155" s="15" t="s">
        <v>149</v>
      </c>
      <c r="D155" s="16">
        <v>9179151</v>
      </c>
      <c r="E155" s="17">
        <f t="shared" si="2"/>
        <v>0.59076103301610561</v>
      </c>
      <c r="F155" s="18"/>
    </row>
    <row r="156" spans="1:6" x14ac:dyDescent="0.25">
      <c r="A156" s="13"/>
      <c r="B156" s="14">
        <v>348.22</v>
      </c>
      <c r="C156" s="15" t="s">
        <v>150</v>
      </c>
      <c r="D156" s="16">
        <v>12070466</v>
      </c>
      <c r="E156" s="17">
        <f t="shared" si="2"/>
        <v>0.7768431920496548</v>
      </c>
      <c r="F156" s="18"/>
    </row>
    <row r="157" spans="1:6" x14ac:dyDescent="0.25">
      <c r="A157" s="13"/>
      <c r="B157" s="14">
        <v>348.23</v>
      </c>
      <c r="C157" s="15" t="s">
        <v>151</v>
      </c>
      <c r="D157" s="16">
        <v>1839258</v>
      </c>
      <c r="E157" s="17">
        <f t="shared" si="2"/>
        <v>0.11837281640351449</v>
      </c>
      <c r="F157" s="18"/>
    </row>
    <row r="158" spans="1:6" x14ac:dyDescent="0.25">
      <c r="A158" s="13"/>
      <c r="B158" s="14">
        <v>348.24</v>
      </c>
      <c r="C158" s="15" t="s">
        <v>248</v>
      </c>
      <c r="D158" s="16">
        <v>4870060</v>
      </c>
      <c r="E158" s="17">
        <f t="shared" si="2"/>
        <v>0.31343222008772004</v>
      </c>
      <c r="F158" s="18"/>
    </row>
    <row r="159" spans="1:6" x14ac:dyDescent="0.25">
      <c r="A159" s="13"/>
      <c r="B159" s="14">
        <v>348.25</v>
      </c>
      <c r="C159" s="15" t="s">
        <v>249</v>
      </c>
      <c r="D159" s="16">
        <v>545020</v>
      </c>
      <c r="E159" s="17">
        <f t="shared" si="2"/>
        <v>3.5076945374843259E-2</v>
      </c>
      <c r="F159" s="18"/>
    </row>
    <row r="160" spans="1:6" x14ac:dyDescent="0.25">
      <c r="A160" s="13"/>
      <c r="B160" s="14">
        <v>348.26</v>
      </c>
      <c r="C160" s="15" t="s">
        <v>250</v>
      </c>
      <c r="D160" s="16">
        <v>127198</v>
      </c>
      <c r="E160" s="17">
        <f t="shared" si="2"/>
        <v>8.1863368276197442E-3</v>
      </c>
      <c r="F160" s="18"/>
    </row>
    <row r="161" spans="1:6" x14ac:dyDescent="0.25">
      <c r="A161" s="13"/>
      <c r="B161" s="14">
        <v>348.31</v>
      </c>
      <c r="C161" s="15" t="s">
        <v>152</v>
      </c>
      <c r="D161" s="16">
        <v>14961499</v>
      </c>
      <c r="E161" s="17">
        <f t="shared" si="2"/>
        <v>0.96290720184355083</v>
      </c>
      <c r="F161" s="18"/>
    </row>
    <row r="162" spans="1:6" x14ac:dyDescent="0.25">
      <c r="A162" s="13"/>
      <c r="B162" s="14">
        <v>348.32</v>
      </c>
      <c r="C162" s="15" t="s">
        <v>153</v>
      </c>
      <c r="D162" s="16">
        <v>5200538</v>
      </c>
      <c r="E162" s="17">
        <f t="shared" si="2"/>
        <v>0.33470145562694326</v>
      </c>
      <c r="F162" s="18"/>
    </row>
    <row r="163" spans="1:6" x14ac:dyDescent="0.25">
      <c r="A163" s="13"/>
      <c r="B163" s="14">
        <v>348.33</v>
      </c>
      <c r="C163" s="15" t="s">
        <v>154</v>
      </c>
      <c r="D163" s="16">
        <v>6030</v>
      </c>
      <c r="E163" s="17">
        <f t="shared" si="2"/>
        <v>3.8808480534715216E-4</v>
      </c>
      <c r="F163" s="18"/>
    </row>
    <row r="164" spans="1:6" x14ac:dyDescent="0.25">
      <c r="A164" s="13"/>
      <c r="B164" s="14">
        <v>348.35</v>
      </c>
      <c r="C164" s="15" t="s">
        <v>275</v>
      </c>
      <c r="D164" s="16">
        <v>8771761</v>
      </c>
      <c r="E164" s="17">
        <f t="shared" si="2"/>
        <v>0.56454181761803324</v>
      </c>
      <c r="F164" s="18"/>
    </row>
    <row r="165" spans="1:6" x14ac:dyDescent="0.25">
      <c r="A165" s="13"/>
      <c r="B165" s="14">
        <v>348.36</v>
      </c>
      <c r="C165" s="15" t="s">
        <v>276</v>
      </c>
      <c r="D165" s="16">
        <v>1243431</v>
      </c>
      <c r="E165" s="17">
        <f t="shared" si="2"/>
        <v>8.0025983017846553E-2</v>
      </c>
      <c r="F165" s="18"/>
    </row>
    <row r="166" spans="1:6" x14ac:dyDescent="0.25">
      <c r="A166" s="13"/>
      <c r="B166" s="14">
        <v>348.37</v>
      </c>
      <c r="C166" s="15" t="s">
        <v>277</v>
      </c>
      <c r="D166" s="16">
        <v>328256</v>
      </c>
      <c r="E166" s="17">
        <f t="shared" si="2"/>
        <v>2.1126229828198138E-2</v>
      </c>
      <c r="F166" s="18"/>
    </row>
    <row r="167" spans="1:6" x14ac:dyDescent="0.25">
      <c r="A167" s="13"/>
      <c r="B167" s="14">
        <v>348.41</v>
      </c>
      <c r="C167" s="15" t="s">
        <v>155</v>
      </c>
      <c r="D167" s="16">
        <v>15177115</v>
      </c>
      <c r="E167" s="17">
        <f t="shared" si="2"/>
        <v>0.97678403325146657</v>
      </c>
      <c r="F167" s="18"/>
    </row>
    <row r="168" spans="1:6" x14ac:dyDescent="0.25">
      <c r="A168" s="13"/>
      <c r="B168" s="14">
        <v>348.42</v>
      </c>
      <c r="C168" s="15" t="s">
        <v>156</v>
      </c>
      <c r="D168" s="16">
        <v>11763231</v>
      </c>
      <c r="E168" s="17">
        <f t="shared" si="2"/>
        <v>0.75706985288367923</v>
      </c>
      <c r="F168" s="18"/>
    </row>
    <row r="169" spans="1:6" x14ac:dyDescent="0.25">
      <c r="A169" s="13"/>
      <c r="B169" s="14">
        <v>348.43</v>
      </c>
      <c r="C169" s="15" t="s">
        <v>157</v>
      </c>
      <c r="D169" s="16">
        <v>6372</v>
      </c>
      <c r="E169" s="17">
        <f t="shared" si="2"/>
        <v>4.10095585351916E-4</v>
      </c>
      <c r="F169" s="18"/>
    </row>
    <row r="170" spans="1:6" x14ac:dyDescent="0.25">
      <c r="A170" s="13"/>
      <c r="B170" s="14">
        <v>348.45</v>
      </c>
      <c r="C170" s="15" t="s">
        <v>278</v>
      </c>
      <c r="D170" s="16">
        <v>13157669</v>
      </c>
      <c r="E170" s="17">
        <f t="shared" si="2"/>
        <v>0.84681449629971117</v>
      </c>
      <c r="F170" s="18"/>
    </row>
    <row r="171" spans="1:6" x14ac:dyDescent="0.25">
      <c r="A171" s="13"/>
      <c r="B171" s="14">
        <v>348.46</v>
      </c>
      <c r="C171" s="15" t="s">
        <v>252</v>
      </c>
      <c r="D171" s="16">
        <v>3073741</v>
      </c>
      <c r="E171" s="17">
        <f t="shared" si="2"/>
        <v>0.19782291503690894</v>
      </c>
      <c r="F171" s="18"/>
    </row>
    <row r="172" spans="1:6" x14ac:dyDescent="0.25">
      <c r="A172" s="13"/>
      <c r="B172" s="14">
        <v>348.47</v>
      </c>
      <c r="C172" s="15" t="s">
        <v>279</v>
      </c>
      <c r="D172" s="16">
        <v>145196</v>
      </c>
      <c r="E172" s="17">
        <f t="shared" si="2"/>
        <v>9.3446702151219075E-3</v>
      </c>
      <c r="F172" s="18"/>
    </row>
    <row r="173" spans="1:6" x14ac:dyDescent="0.25">
      <c r="A173" s="13"/>
      <c r="B173" s="14">
        <v>348.48</v>
      </c>
      <c r="C173" s="15" t="s">
        <v>253</v>
      </c>
      <c r="D173" s="16">
        <v>7225451</v>
      </c>
      <c r="E173" s="17">
        <f t="shared" si="2"/>
        <v>0.4650228432637456</v>
      </c>
      <c r="F173" s="18"/>
    </row>
    <row r="174" spans="1:6" x14ac:dyDescent="0.25">
      <c r="A174" s="13"/>
      <c r="B174" s="14">
        <v>348.51</v>
      </c>
      <c r="C174" s="15" t="s">
        <v>225</v>
      </c>
      <c r="D174" s="16">
        <v>613172</v>
      </c>
      <c r="E174" s="17">
        <f t="shared" si="2"/>
        <v>3.9463140342342287E-2</v>
      </c>
      <c r="F174" s="18"/>
    </row>
    <row r="175" spans="1:6" x14ac:dyDescent="0.25">
      <c r="A175" s="13"/>
      <c r="B175" s="14">
        <v>348.52</v>
      </c>
      <c r="C175" s="15" t="s">
        <v>226</v>
      </c>
      <c r="D175" s="16">
        <v>21603702</v>
      </c>
      <c r="E175" s="17">
        <f t="shared" si="2"/>
        <v>1.3903927836563652</v>
      </c>
      <c r="F175" s="18"/>
    </row>
    <row r="176" spans="1:6" x14ac:dyDescent="0.25">
      <c r="A176" s="13"/>
      <c r="B176" s="14">
        <v>348.53</v>
      </c>
      <c r="C176" s="15" t="s">
        <v>227</v>
      </c>
      <c r="D176" s="16">
        <v>26642299</v>
      </c>
      <c r="E176" s="17">
        <f t="shared" si="2"/>
        <v>1.7146718775150294</v>
      </c>
      <c r="F176" s="18"/>
    </row>
    <row r="177" spans="1:6" x14ac:dyDescent="0.25">
      <c r="A177" s="13"/>
      <c r="B177" s="14">
        <v>348.54</v>
      </c>
      <c r="C177" s="15" t="s">
        <v>254</v>
      </c>
      <c r="D177" s="16">
        <v>4011494</v>
      </c>
      <c r="E177" s="17">
        <f t="shared" si="2"/>
        <v>0.2581757658609069</v>
      </c>
      <c r="F177" s="18"/>
    </row>
    <row r="178" spans="1:6" x14ac:dyDescent="0.25">
      <c r="A178" s="13"/>
      <c r="B178" s="14">
        <v>348.55</v>
      </c>
      <c r="C178" s="15" t="s">
        <v>255</v>
      </c>
      <c r="D178" s="16">
        <v>713488</v>
      </c>
      <c r="E178" s="17">
        <f t="shared" si="2"/>
        <v>4.5919378374382903E-2</v>
      </c>
      <c r="F178" s="18"/>
    </row>
    <row r="179" spans="1:6" x14ac:dyDescent="0.25">
      <c r="A179" s="13"/>
      <c r="B179" s="14">
        <v>348.62</v>
      </c>
      <c r="C179" s="15" t="s">
        <v>159</v>
      </c>
      <c r="D179" s="16">
        <v>442212</v>
      </c>
      <c r="E179" s="17">
        <f t="shared" si="2"/>
        <v>2.8460324700194835E-2</v>
      </c>
      <c r="F179" s="18"/>
    </row>
    <row r="180" spans="1:6" x14ac:dyDescent="0.25">
      <c r="A180" s="13"/>
      <c r="B180" s="14">
        <v>348.65</v>
      </c>
      <c r="C180" s="15" t="s">
        <v>256</v>
      </c>
      <c r="D180" s="16">
        <v>2997715</v>
      </c>
      <c r="E180" s="17">
        <f t="shared" si="2"/>
        <v>0.19292995725725343</v>
      </c>
      <c r="F180" s="18"/>
    </row>
    <row r="181" spans="1:6" x14ac:dyDescent="0.25">
      <c r="A181" s="13"/>
      <c r="B181" s="14">
        <v>348.66</v>
      </c>
      <c r="C181" s="15" t="s">
        <v>257</v>
      </c>
      <c r="D181" s="16">
        <v>4177656</v>
      </c>
      <c r="E181" s="17">
        <f t="shared" si="2"/>
        <v>0.26886978699292907</v>
      </c>
      <c r="F181" s="18"/>
    </row>
    <row r="182" spans="1:6" x14ac:dyDescent="0.25">
      <c r="A182" s="13"/>
      <c r="B182" s="14">
        <v>348.67</v>
      </c>
      <c r="C182" s="15" t="s">
        <v>258</v>
      </c>
      <c r="D182" s="16">
        <v>2412690</v>
      </c>
      <c r="E182" s="17">
        <f t="shared" si="2"/>
        <v>0.15527832985290557</v>
      </c>
      <c r="F182" s="18"/>
    </row>
    <row r="183" spans="1:6" x14ac:dyDescent="0.25">
      <c r="A183" s="13"/>
      <c r="B183" s="14">
        <v>348.68</v>
      </c>
      <c r="C183" s="15" t="s">
        <v>160</v>
      </c>
      <c r="D183" s="16">
        <v>6987610</v>
      </c>
      <c r="E183" s="17">
        <f t="shared" si="2"/>
        <v>0.44971563295054956</v>
      </c>
      <c r="F183" s="18"/>
    </row>
    <row r="184" spans="1:6" x14ac:dyDescent="0.25">
      <c r="A184" s="13"/>
      <c r="B184" s="14">
        <v>348.69</v>
      </c>
      <c r="C184" s="15" t="s">
        <v>268</v>
      </c>
      <c r="D184" s="16">
        <v>327771</v>
      </c>
      <c r="E184" s="17">
        <f t="shared" si="2"/>
        <v>2.1095015710355127E-2</v>
      </c>
      <c r="F184" s="18"/>
    </row>
    <row r="185" spans="1:6" x14ac:dyDescent="0.25">
      <c r="A185" s="13"/>
      <c r="B185" s="14">
        <v>348.71</v>
      </c>
      <c r="C185" s="15" t="s">
        <v>161</v>
      </c>
      <c r="D185" s="16">
        <v>3745047</v>
      </c>
      <c r="E185" s="17">
        <f t="shared" si="2"/>
        <v>0.24102750182602589</v>
      </c>
      <c r="F185" s="18"/>
    </row>
    <row r="186" spans="1:6" x14ac:dyDescent="0.25">
      <c r="A186" s="13"/>
      <c r="B186" s="14">
        <v>348.72</v>
      </c>
      <c r="C186" s="15" t="s">
        <v>162</v>
      </c>
      <c r="D186" s="16">
        <v>2362958</v>
      </c>
      <c r="E186" s="17">
        <f t="shared" si="2"/>
        <v>0.15207762777338241</v>
      </c>
      <c r="F186" s="18"/>
    </row>
    <row r="187" spans="1:6" x14ac:dyDescent="0.25">
      <c r="A187" s="13"/>
      <c r="B187" s="14">
        <v>348.73</v>
      </c>
      <c r="C187" s="15" t="s">
        <v>163</v>
      </c>
      <c r="D187" s="16">
        <v>165120</v>
      </c>
      <c r="E187" s="17">
        <f t="shared" si="2"/>
        <v>1.0626959047914056E-2</v>
      </c>
      <c r="F187" s="18"/>
    </row>
    <row r="188" spans="1:6" x14ac:dyDescent="0.25">
      <c r="A188" s="13"/>
      <c r="B188" s="14">
        <v>348.75</v>
      </c>
      <c r="C188" s="15" t="s">
        <v>280</v>
      </c>
      <c r="D188" s="16">
        <v>1298079</v>
      </c>
      <c r="E188" s="17">
        <f t="shared" si="2"/>
        <v>8.3543073970186718E-2</v>
      </c>
      <c r="F188" s="18"/>
    </row>
    <row r="189" spans="1:6" x14ac:dyDescent="0.25">
      <c r="A189" s="13"/>
      <c r="B189" s="14">
        <v>348.76</v>
      </c>
      <c r="C189" s="15" t="s">
        <v>281</v>
      </c>
      <c r="D189" s="16">
        <v>372898</v>
      </c>
      <c r="E189" s="17">
        <f t="shared" si="2"/>
        <v>2.3999344567884301E-2</v>
      </c>
      <c r="F189" s="18"/>
    </row>
    <row r="190" spans="1:6" x14ac:dyDescent="0.25">
      <c r="A190" s="13"/>
      <c r="B190" s="14">
        <v>348.77</v>
      </c>
      <c r="C190" s="15" t="s">
        <v>282</v>
      </c>
      <c r="D190" s="16">
        <v>44541</v>
      </c>
      <c r="E190" s="17">
        <f t="shared" si="2"/>
        <v>2.8666144800941133E-3</v>
      </c>
      <c r="F190" s="18"/>
    </row>
    <row r="191" spans="1:6" x14ac:dyDescent="0.25">
      <c r="A191" s="13"/>
      <c r="B191" s="14">
        <v>349</v>
      </c>
      <c r="C191" s="15" t="s">
        <v>173</v>
      </c>
      <c r="D191" s="16">
        <v>66888987</v>
      </c>
      <c r="E191" s="17">
        <f t="shared" si="2"/>
        <v>4.3049087064283897</v>
      </c>
      <c r="F191" s="18"/>
    </row>
    <row r="192" spans="1:6" ht="15.75" x14ac:dyDescent="0.25">
      <c r="A192" s="19" t="s">
        <v>174</v>
      </c>
      <c r="B192" s="20"/>
      <c r="C192" s="21"/>
      <c r="D192" s="22">
        <f>SUM(D193:D197)</f>
        <v>174107761</v>
      </c>
      <c r="E192" s="23">
        <f t="shared" si="2"/>
        <v>11.205402410798257</v>
      </c>
      <c r="F192" s="24"/>
    </row>
    <row r="193" spans="1:6" x14ac:dyDescent="0.25">
      <c r="A193" s="13"/>
      <c r="B193" s="14">
        <v>351</v>
      </c>
      <c r="C193" s="15" t="s">
        <v>259</v>
      </c>
      <c r="D193" s="16">
        <v>90921486</v>
      </c>
      <c r="E193" s="17">
        <f t="shared" si="2"/>
        <v>5.8516164504450776</v>
      </c>
      <c r="F193" s="18"/>
    </row>
    <row r="194" spans="1:6" x14ac:dyDescent="0.25">
      <c r="A194" s="13"/>
      <c r="B194" s="14">
        <v>352</v>
      </c>
      <c r="C194" s="15" t="s">
        <v>181</v>
      </c>
      <c r="D194" s="16">
        <v>3902668</v>
      </c>
      <c r="E194" s="17">
        <f t="shared" si="2"/>
        <v>0.25117183268898169</v>
      </c>
      <c r="F194" s="18"/>
    </row>
    <row r="195" spans="1:6" x14ac:dyDescent="0.25">
      <c r="A195" s="13"/>
      <c r="B195" s="14">
        <v>353</v>
      </c>
      <c r="C195" s="15" t="s">
        <v>182</v>
      </c>
      <c r="D195" s="16">
        <v>9452480</v>
      </c>
      <c r="E195" s="17">
        <f t="shared" si="2"/>
        <v>0.60835221572932818</v>
      </c>
      <c r="F195" s="18"/>
    </row>
    <row r="196" spans="1:6" x14ac:dyDescent="0.25">
      <c r="A196" s="13"/>
      <c r="B196" s="14">
        <v>354</v>
      </c>
      <c r="C196" s="15" t="s">
        <v>183</v>
      </c>
      <c r="D196" s="16">
        <v>17879895</v>
      </c>
      <c r="E196" s="17">
        <f t="shared" ref="E196:E242" si="3">(D196/E$244)</f>
        <v>1.1507322671148457</v>
      </c>
      <c r="F196" s="18"/>
    </row>
    <row r="197" spans="1:6" x14ac:dyDescent="0.25">
      <c r="A197" s="13"/>
      <c r="B197" s="14">
        <v>359</v>
      </c>
      <c r="C197" s="15" t="s">
        <v>184</v>
      </c>
      <c r="D197" s="16">
        <v>51951232</v>
      </c>
      <c r="E197" s="17">
        <f t="shared" si="3"/>
        <v>3.3435296448200238</v>
      </c>
      <c r="F197" s="18"/>
    </row>
    <row r="198" spans="1:6" ht="15.75" x14ac:dyDescent="0.25">
      <c r="A198" s="19" t="s">
        <v>185</v>
      </c>
      <c r="B198" s="20"/>
      <c r="C198" s="21"/>
      <c r="D198" s="22">
        <f>SUM(D199:D219)</f>
        <v>2368050348</v>
      </c>
      <c r="E198" s="23">
        <f t="shared" si="3"/>
        <v>152.40536622816515</v>
      </c>
      <c r="F198" s="24"/>
    </row>
    <row r="199" spans="1:6" x14ac:dyDescent="0.25">
      <c r="A199" s="13"/>
      <c r="B199" s="14">
        <v>361.1</v>
      </c>
      <c r="C199" s="15" t="s">
        <v>186</v>
      </c>
      <c r="D199" s="16">
        <v>874157323</v>
      </c>
      <c r="E199" s="17">
        <f t="shared" si="3"/>
        <v>56.259896275164614</v>
      </c>
      <c r="F199" s="18"/>
    </row>
    <row r="200" spans="1:6" x14ac:dyDescent="0.25">
      <c r="A200" s="13"/>
      <c r="B200" s="14">
        <v>361.2</v>
      </c>
      <c r="C200" s="15" t="s">
        <v>187</v>
      </c>
      <c r="D200" s="16">
        <v>2610742</v>
      </c>
      <c r="E200" s="17">
        <f t="shared" si="3"/>
        <v>0.16802475968186315</v>
      </c>
      <c r="F200" s="18"/>
    </row>
    <row r="201" spans="1:6" x14ac:dyDescent="0.25">
      <c r="A201" s="13"/>
      <c r="B201" s="14">
        <v>361.3</v>
      </c>
      <c r="C201" s="15" t="s">
        <v>188</v>
      </c>
      <c r="D201" s="16">
        <v>44182881</v>
      </c>
      <c r="E201" s="17">
        <f t="shared" si="3"/>
        <v>2.843566297273862</v>
      </c>
      <c r="F201" s="18"/>
    </row>
    <row r="202" spans="1:6" x14ac:dyDescent="0.25">
      <c r="A202" s="13"/>
      <c r="B202" s="14">
        <v>362</v>
      </c>
      <c r="C202" s="15" t="s">
        <v>190</v>
      </c>
      <c r="D202" s="16">
        <v>46304853</v>
      </c>
      <c r="E202" s="17">
        <f t="shared" si="3"/>
        <v>2.9801343056606129</v>
      </c>
      <c r="F202" s="18"/>
    </row>
    <row r="203" spans="1:6" x14ac:dyDescent="0.25">
      <c r="A203" s="13"/>
      <c r="B203" s="14">
        <v>363.1</v>
      </c>
      <c r="C203" s="15" t="s">
        <v>242</v>
      </c>
      <c r="D203" s="16">
        <v>274269477</v>
      </c>
      <c r="E203" s="17">
        <f t="shared" si="3"/>
        <v>17.651710877978477</v>
      </c>
      <c r="F203" s="18"/>
    </row>
    <row r="204" spans="1:6" x14ac:dyDescent="0.25">
      <c r="A204" s="13"/>
      <c r="B204" s="14">
        <v>363.22</v>
      </c>
      <c r="C204" s="15" t="s">
        <v>229</v>
      </c>
      <c r="D204" s="16">
        <v>29603439</v>
      </c>
      <c r="E204" s="17">
        <f t="shared" si="3"/>
        <v>1.9052479041328843</v>
      </c>
      <c r="F204" s="18"/>
    </row>
    <row r="205" spans="1:6" x14ac:dyDescent="0.25">
      <c r="A205" s="13"/>
      <c r="B205" s="14">
        <v>363.23</v>
      </c>
      <c r="C205" s="15" t="s">
        <v>230</v>
      </c>
      <c r="D205" s="16">
        <v>100324189</v>
      </c>
      <c r="E205" s="17">
        <f t="shared" si="3"/>
        <v>6.4567650679396191</v>
      </c>
      <c r="F205" s="18"/>
    </row>
    <row r="206" spans="1:6" x14ac:dyDescent="0.25">
      <c r="A206" s="13"/>
      <c r="B206" s="14">
        <v>363.24</v>
      </c>
      <c r="C206" s="15" t="s">
        <v>231</v>
      </c>
      <c r="D206" s="16">
        <v>159796598</v>
      </c>
      <c r="E206" s="17">
        <f t="shared" si="3"/>
        <v>10.284350187390899</v>
      </c>
      <c r="F206" s="18"/>
    </row>
    <row r="207" spans="1:6" x14ac:dyDescent="0.25">
      <c r="A207" s="13"/>
      <c r="B207" s="14">
        <v>363.25</v>
      </c>
      <c r="C207" s="15" t="s">
        <v>232</v>
      </c>
      <c r="D207" s="16">
        <v>623357</v>
      </c>
      <c r="E207" s="17">
        <f t="shared" si="3"/>
        <v>4.0118636817045562E-2</v>
      </c>
      <c r="F207" s="18"/>
    </row>
    <row r="208" spans="1:6" x14ac:dyDescent="0.25">
      <c r="A208" s="13"/>
      <c r="B208" s="14">
        <v>363.26</v>
      </c>
      <c r="C208" s="15" t="s">
        <v>233</v>
      </c>
      <c r="D208" s="16">
        <v>26522310</v>
      </c>
      <c r="E208" s="17">
        <f t="shared" si="3"/>
        <v>1.7069495047606678</v>
      </c>
      <c r="F208" s="18"/>
    </row>
    <row r="209" spans="1:6" x14ac:dyDescent="0.25">
      <c r="A209" s="13"/>
      <c r="B209" s="14">
        <v>363.27</v>
      </c>
      <c r="C209" s="15" t="s">
        <v>234</v>
      </c>
      <c r="D209" s="16">
        <v>37851349</v>
      </c>
      <c r="E209" s="17">
        <f t="shared" si="3"/>
        <v>2.4360751921711645</v>
      </c>
      <c r="F209" s="18"/>
    </row>
    <row r="210" spans="1:6" x14ac:dyDescent="0.25">
      <c r="A210" s="13"/>
      <c r="B210" s="14">
        <v>363.29</v>
      </c>
      <c r="C210" s="15" t="s">
        <v>235</v>
      </c>
      <c r="D210" s="16">
        <v>30719632</v>
      </c>
      <c r="E210" s="17">
        <f t="shared" si="3"/>
        <v>1.9770849759628768</v>
      </c>
      <c r="F210" s="18"/>
    </row>
    <row r="211" spans="1:6" x14ac:dyDescent="0.25">
      <c r="A211" s="13"/>
      <c r="B211" s="14">
        <v>364</v>
      </c>
      <c r="C211" s="15" t="s">
        <v>191</v>
      </c>
      <c r="D211" s="16">
        <v>24827311</v>
      </c>
      <c r="E211" s="17">
        <f t="shared" si="3"/>
        <v>1.5978610541837828</v>
      </c>
      <c r="F211" s="18"/>
    </row>
    <row r="212" spans="1:6" x14ac:dyDescent="0.25">
      <c r="A212" s="13"/>
      <c r="B212" s="14">
        <v>365</v>
      </c>
      <c r="C212" s="15" t="s">
        <v>192</v>
      </c>
      <c r="D212" s="16">
        <v>5819542</v>
      </c>
      <c r="E212" s="17">
        <f t="shared" si="3"/>
        <v>0.37453993769147209</v>
      </c>
      <c r="F212" s="18"/>
    </row>
    <row r="213" spans="1:6" x14ac:dyDescent="0.25">
      <c r="A213" s="13"/>
      <c r="B213" s="14">
        <v>366</v>
      </c>
      <c r="C213" s="15" t="s">
        <v>193</v>
      </c>
      <c r="D213" s="16">
        <v>48693451</v>
      </c>
      <c r="E213" s="17">
        <f t="shared" si="3"/>
        <v>3.1338620983442937</v>
      </c>
      <c r="F213" s="18"/>
    </row>
    <row r="214" spans="1:6" x14ac:dyDescent="0.25">
      <c r="A214" s="13"/>
      <c r="B214" s="14">
        <v>367</v>
      </c>
      <c r="C214" s="15" t="s">
        <v>261</v>
      </c>
      <c r="D214" s="16">
        <v>11207047</v>
      </c>
      <c r="E214" s="17">
        <f t="shared" si="3"/>
        <v>0.72127440356739392</v>
      </c>
      <c r="F214" s="18"/>
    </row>
    <row r="215" spans="1:6" x14ac:dyDescent="0.25">
      <c r="A215" s="13"/>
      <c r="B215" s="14">
        <v>368</v>
      </c>
      <c r="C215" s="15" t="s">
        <v>194</v>
      </c>
      <c r="D215" s="16">
        <v>286312</v>
      </c>
      <c r="E215" s="17">
        <f t="shared" si="3"/>
        <v>1.8426755686327335E-2</v>
      </c>
      <c r="F215" s="18"/>
    </row>
    <row r="216" spans="1:6" x14ac:dyDescent="0.25">
      <c r="A216" s="13"/>
      <c r="B216" s="14">
        <v>369</v>
      </c>
      <c r="C216" s="15" t="s">
        <v>262</v>
      </c>
      <c r="D216" s="16">
        <v>32129034</v>
      </c>
      <c r="E216" s="17">
        <f t="shared" si="3"/>
        <v>2.0677926875426258</v>
      </c>
      <c r="F216" s="18"/>
    </row>
    <row r="217" spans="1:6" x14ac:dyDescent="0.25">
      <c r="A217" s="13"/>
      <c r="B217" s="14">
        <v>369.3</v>
      </c>
      <c r="C217" s="15" t="s">
        <v>195</v>
      </c>
      <c r="D217" s="16">
        <v>12217678</v>
      </c>
      <c r="E217" s="17">
        <f t="shared" si="3"/>
        <v>0.78631761002059419</v>
      </c>
      <c r="F217" s="18"/>
    </row>
    <row r="218" spans="1:6" x14ac:dyDescent="0.25">
      <c r="A218" s="13"/>
      <c r="B218" s="14">
        <v>369.7</v>
      </c>
      <c r="C218" s="15" t="s">
        <v>196</v>
      </c>
      <c r="D218" s="16">
        <v>257984</v>
      </c>
      <c r="E218" s="17">
        <f t="shared" si="3"/>
        <v>1.6603593768271925E-2</v>
      </c>
      <c r="F218" s="18"/>
    </row>
    <row r="219" spans="1:6" x14ac:dyDescent="0.25">
      <c r="A219" s="13"/>
      <c r="B219" s="14">
        <v>369.9</v>
      </c>
      <c r="C219" s="15" t="s">
        <v>197</v>
      </c>
      <c r="D219" s="16">
        <v>605645839</v>
      </c>
      <c r="E219" s="17">
        <f t="shared" si="3"/>
        <v>38.978764102425814</v>
      </c>
      <c r="F219" s="18"/>
    </row>
    <row r="220" spans="1:6" ht="15.75" x14ac:dyDescent="0.25">
      <c r="A220" s="19" t="s">
        <v>198</v>
      </c>
      <c r="B220" s="20"/>
      <c r="C220" s="21"/>
      <c r="D220" s="22">
        <f>SUM(D221:D241)</f>
        <v>6294612844</v>
      </c>
      <c r="E220" s="23">
        <f t="shared" si="3"/>
        <v>405.11502492527757</v>
      </c>
      <c r="F220" s="18"/>
    </row>
    <row r="221" spans="1:6" x14ac:dyDescent="0.25">
      <c r="A221" s="13"/>
      <c r="B221" s="14">
        <v>381</v>
      </c>
      <c r="C221" s="15" t="s">
        <v>199</v>
      </c>
      <c r="D221" s="16">
        <v>4223154817</v>
      </c>
      <c r="E221" s="17">
        <f t="shared" si="3"/>
        <v>271.79804562294078</v>
      </c>
      <c r="F221" s="18"/>
    </row>
    <row r="222" spans="1:6" x14ac:dyDescent="0.25">
      <c r="A222" s="13"/>
      <c r="B222" s="14">
        <v>382</v>
      </c>
      <c r="C222" s="15" t="s">
        <v>263</v>
      </c>
      <c r="D222" s="16">
        <v>2297742</v>
      </c>
      <c r="E222" s="17">
        <f t="shared" si="3"/>
        <v>0.14788039084709387</v>
      </c>
      <c r="F222" s="18"/>
    </row>
    <row r="223" spans="1:6" x14ac:dyDescent="0.25">
      <c r="A223" s="13"/>
      <c r="B223" s="14">
        <v>383</v>
      </c>
      <c r="C223" s="15" t="s">
        <v>200</v>
      </c>
      <c r="D223" s="16">
        <v>24159213</v>
      </c>
      <c r="E223" s="17">
        <f t="shared" si="3"/>
        <v>1.5548629310854707</v>
      </c>
      <c r="F223" s="18"/>
    </row>
    <row r="224" spans="1:6" x14ac:dyDescent="0.25">
      <c r="A224" s="13"/>
      <c r="B224" s="14">
        <v>384</v>
      </c>
      <c r="C224" s="15" t="s">
        <v>201</v>
      </c>
      <c r="D224" s="16">
        <v>784319084</v>
      </c>
      <c r="E224" s="17">
        <f t="shared" si="3"/>
        <v>50.477996524742402</v>
      </c>
      <c r="F224" s="18"/>
    </row>
    <row r="225" spans="1:6" x14ac:dyDescent="0.25">
      <c r="A225" s="13"/>
      <c r="B225" s="14">
        <v>385</v>
      </c>
      <c r="C225" s="15" t="s">
        <v>202</v>
      </c>
      <c r="D225" s="16">
        <v>227158702</v>
      </c>
      <c r="E225" s="17">
        <f t="shared" si="3"/>
        <v>14.619708233595645</v>
      </c>
      <c r="F225" s="18"/>
    </row>
    <row r="226" spans="1:6" x14ac:dyDescent="0.25">
      <c r="A226" s="13"/>
      <c r="B226" s="14">
        <v>386.1</v>
      </c>
      <c r="C226" s="15" t="s">
        <v>218</v>
      </c>
      <c r="D226" s="16">
        <v>68150380</v>
      </c>
      <c r="E226" s="17">
        <f t="shared" si="3"/>
        <v>4.3860907059095275</v>
      </c>
      <c r="F226" s="18"/>
    </row>
    <row r="227" spans="1:6" x14ac:dyDescent="0.25">
      <c r="A227" s="13"/>
      <c r="B227" s="14">
        <v>386.2</v>
      </c>
      <c r="C227" s="15" t="s">
        <v>219</v>
      </c>
      <c r="D227" s="16">
        <v>12503259</v>
      </c>
      <c r="E227" s="17">
        <f t="shared" si="3"/>
        <v>0.80469731927363652</v>
      </c>
      <c r="F227" s="18"/>
    </row>
    <row r="228" spans="1:6" x14ac:dyDescent="0.25">
      <c r="A228" s="13"/>
      <c r="B228" s="14">
        <v>386.4</v>
      </c>
      <c r="C228" s="15" t="s">
        <v>220</v>
      </c>
      <c r="D228" s="16">
        <v>59225835</v>
      </c>
      <c r="E228" s="17">
        <f t="shared" si="3"/>
        <v>3.8117158619398923</v>
      </c>
      <c r="F228" s="18"/>
    </row>
    <row r="229" spans="1:6" x14ac:dyDescent="0.25">
      <c r="A229" s="13"/>
      <c r="B229" s="14">
        <v>386.6</v>
      </c>
      <c r="C229" s="15" t="s">
        <v>221</v>
      </c>
      <c r="D229" s="16">
        <v>5731112</v>
      </c>
      <c r="E229" s="17">
        <f t="shared" si="3"/>
        <v>0.36884867080310579</v>
      </c>
      <c r="F229" s="18"/>
    </row>
    <row r="230" spans="1:6" x14ac:dyDescent="0.25">
      <c r="A230" s="13"/>
      <c r="B230" s="14">
        <v>386.7</v>
      </c>
      <c r="C230" s="15" t="s">
        <v>222</v>
      </c>
      <c r="D230" s="16">
        <v>37748568</v>
      </c>
      <c r="E230" s="17">
        <f t="shared" si="3"/>
        <v>2.4294603091896745</v>
      </c>
      <c r="F230" s="18"/>
    </row>
    <row r="231" spans="1:6" x14ac:dyDescent="0.25">
      <c r="A231" s="13"/>
      <c r="B231" s="14">
        <v>386.8</v>
      </c>
      <c r="C231" s="15" t="s">
        <v>223</v>
      </c>
      <c r="D231" s="16">
        <v>145375</v>
      </c>
      <c r="E231" s="17">
        <f t="shared" si="3"/>
        <v>9.3561904771711848E-3</v>
      </c>
      <c r="F231" s="18"/>
    </row>
    <row r="232" spans="1:6" x14ac:dyDescent="0.25">
      <c r="A232" s="13"/>
      <c r="B232" s="14">
        <v>389.1</v>
      </c>
      <c r="C232" s="15" t="s">
        <v>203</v>
      </c>
      <c r="D232" s="16">
        <v>235981621</v>
      </c>
      <c r="E232" s="17">
        <f t="shared" si="3"/>
        <v>15.187542529235561</v>
      </c>
      <c r="F232" s="18"/>
    </row>
    <row r="233" spans="1:6" x14ac:dyDescent="0.25">
      <c r="A233" s="13"/>
      <c r="B233" s="14">
        <v>389.2</v>
      </c>
      <c r="C233" s="15" t="s">
        <v>204</v>
      </c>
      <c r="D233" s="16">
        <v>2811008</v>
      </c>
      <c r="E233" s="17">
        <f t="shared" si="3"/>
        <v>0.18091368034979893</v>
      </c>
      <c r="F233" s="18"/>
    </row>
    <row r="234" spans="1:6" x14ac:dyDescent="0.25">
      <c r="A234" s="13"/>
      <c r="B234" s="14">
        <v>389.3</v>
      </c>
      <c r="C234" s="15" t="s">
        <v>205</v>
      </c>
      <c r="D234" s="16">
        <v>3350127</v>
      </c>
      <c r="E234" s="17">
        <f t="shared" si="3"/>
        <v>0.2156108432310512</v>
      </c>
      <c r="F234" s="18"/>
    </row>
    <row r="235" spans="1:6" x14ac:dyDescent="0.25">
      <c r="A235" s="13"/>
      <c r="B235" s="14">
        <v>389.4</v>
      </c>
      <c r="C235" s="15" t="s">
        <v>206</v>
      </c>
      <c r="D235" s="16">
        <v>74221086</v>
      </c>
      <c r="E235" s="17">
        <f t="shared" si="3"/>
        <v>4.7767953089492936</v>
      </c>
      <c r="F235" s="18"/>
    </row>
    <row r="236" spans="1:6" x14ac:dyDescent="0.25">
      <c r="A236" s="13"/>
      <c r="B236" s="14">
        <v>389.5</v>
      </c>
      <c r="C236" s="15" t="s">
        <v>207</v>
      </c>
      <c r="D236" s="16">
        <v>88410873</v>
      </c>
      <c r="E236" s="17">
        <f t="shared" si="3"/>
        <v>5.6900358936611592</v>
      </c>
      <c r="F236" s="18"/>
    </row>
    <row r="237" spans="1:6" x14ac:dyDescent="0.25">
      <c r="A237" s="13"/>
      <c r="B237" s="14">
        <v>389.6</v>
      </c>
      <c r="C237" s="15" t="s">
        <v>208</v>
      </c>
      <c r="D237" s="16">
        <v>54877109</v>
      </c>
      <c r="E237" s="17">
        <f t="shared" si="3"/>
        <v>3.5318361798141713</v>
      </c>
      <c r="F237" s="18"/>
    </row>
    <row r="238" spans="1:6" x14ac:dyDescent="0.25">
      <c r="A238" s="13"/>
      <c r="B238" s="14">
        <v>389.7</v>
      </c>
      <c r="C238" s="15" t="s">
        <v>209</v>
      </c>
      <c r="D238" s="16">
        <v>81356506</v>
      </c>
      <c r="E238" s="17">
        <f t="shared" si="3"/>
        <v>5.2360238465562876</v>
      </c>
      <c r="F238" s="18"/>
    </row>
    <row r="239" spans="1:6" x14ac:dyDescent="0.25">
      <c r="A239" s="13"/>
      <c r="B239" s="14">
        <v>389.8</v>
      </c>
      <c r="C239" s="15" t="s">
        <v>210</v>
      </c>
      <c r="D239" s="16">
        <v>104443779</v>
      </c>
      <c r="E239" s="17">
        <f t="shared" si="3"/>
        <v>6.7218977848981725</v>
      </c>
      <c r="F239" s="18"/>
    </row>
    <row r="240" spans="1:6" x14ac:dyDescent="0.25">
      <c r="A240" s="13"/>
      <c r="B240" s="14">
        <v>389.9</v>
      </c>
      <c r="C240" s="15" t="s">
        <v>211</v>
      </c>
      <c r="D240" s="16">
        <v>90043286</v>
      </c>
      <c r="E240" s="17">
        <f t="shared" si="3"/>
        <v>5.7950963714971726</v>
      </c>
      <c r="F240" s="18"/>
    </row>
    <row r="241" spans="1:18" ht="15.75" thickBot="1" x14ac:dyDescent="0.3">
      <c r="A241" s="13"/>
      <c r="B241" s="14">
        <v>390</v>
      </c>
      <c r="C241" s="15" t="s">
        <v>289</v>
      </c>
      <c r="D241" s="16">
        <v>114523362</v>
      </c>
      <c r="E241" s="17">
        <f t="shared" si="3"/>
        <v>7.3706097262805041</v>
      </c>
      <c r="F241" s="18"/>
    </row>
    <row r="242" spans="1:18" ht="16.5" thickBot="1" x14ac:dyDescent="0.3">
      <c r="A242" s="25" t="s">
        <v>212</v>
      </c>
      <c r="B242" s="26"/>
      <c r="C242" s="27"/>
      <c r="D242" s="28">
        <f>SUM(D4,D28,D32,D103,D192,D198,D220)</f>
        <v>25528757390</v>
      </c>
      <c r="E242" s="29">
        <f t="shared" si="3"/>
        <v>1643.0054465095891</v>
      </c>
      <c r="F242" s="11"/>
      <c r="G242" s="30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</row>
    <row r="243" spans="1:18" x14ac:dyDescent="0.25">
      <c r="A243" s="32"/>
      <c r="B243" s="33"/>
      <c r="C243" s="33"/>
      <c r="D243" s="34"/>
      <c r="E243" s="35"/>
    </row>
    <row r="244" spans="1:18" x14ac:dyDescent="0.25">
      <c r="A244" s="32"/>
      <c r="B244" s="33"/>
      <c r="C244" s="33"/>
      <c r="D244" s="36" t="s">
        <v>295</v>
      </c>
      <c r="E244" s="35">
        <v>15537841</v>
      </c>
    </row>
    <row r="245" spans="1:18" x14ac:dyDescent="0.25">
      <c r="A245" s="32"/>
      <c r="B245" s="33"/>
      <c r="C245" s="33"/>
      <c r="D245" s="34"/>
      <c r="E245" s="35"/>
    </row>
    <row r="246" spans="1:18" ht="30" customHeight="1" x14ac:dyDescent="0.25">
      <c r="A246" s="47" t="s">
        <v>284</v>
      </c>
      <c r="B246" s="48"/>
      <c r="C246" s="48"/>
      <c r="D246" s="48"/>
      <c r="E246" s="49"/>
    </row>
    <row r="247" spans="1:18" x14ac:dyDescent="0.25">
      <c r="A247" s="32"/>
      <c r="B247" s="33"/>
      <c r="C247" s="33"/>
      <c r="D247" s="34"/>
      <c r="E247" s="35"/>
    </row>
    <row r="248" spans="1:18" ht="15.75" thickBot="1" x14ac:dyDescent="0.3">
      <c r="A248" s="50" t="s">
        <v>213</v>
      </c>
      <c r="B248" s="51"/>
      <c r="C248" s="51"/>
      <c r="D248" s="51"/>
      <c r="E248" s="52"/>
    </row>
  </sheetData>
  <mergeCells count="5">
    <mergeCell ref="A1:E1"/>
    <mergeCell ref="A2:E2"/>
    <mergeCell ref="A3:C3"/>
    <mergeCell ref="A246:E246"/>
    <mergeCell ref="A248:E248"/>
  </mergeCells>
  <printOptions horizontalCentered="1"/>
  <pageMargins left="0.5" right="0.5" top="0.5" bottom="0.5" header="0.3" footer="0.3"/>
  <pageSetup scale="76" fitToHeight="0" orientation="portrait" r:id="rId1"/>
  <headerFooter>
    <oddHeader>&amp;C&amp;12Office of Economic and Demographic Research</oddHeader>
    <oddFooter>&amp;L&amp;12FY 2000-01 County Revenues&amp;R&amp;12Page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1"/>
  <sheetViews>
    <sheetView workbookViewId="0">
      <selection sqref="A1:E1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4" width="21.5703125" style="37" customWidth="1"/>
    <col min="5" max="5" width="16.42578125" style="37" customWidth="1"/>
    <col min="6" max="6" width="12.5703125" style="12" customWidth="1"/>
    <col min="7" max="7" width="12.5703125" style="12"/>
    <col min="8" max="254" width="12.5703125" style="2"/>
    <col min="255" max="255" width="2.28515625" style="2" customWidth="1"/>
    <col min="256" max="256" width="8.7109375" style="2" customWidth="1"/>
    <col min="257" max="257" width="78.140625" style="2" customWidth="1"/>
    <col min="258" max="259" width="0" style="2" hidden="1" customWidth="1"/>
    <col min="260" max="260" width="21.5703125" style="2" customWidth="1"/>
    <col min="261" max="261" width="16.42578125" style="2" customWidth="1"/>
    <col min="262" max="262" width="12.5703125" style="2" customWidth="1"/>
    <col min="263" max="510" width="12.5703125" style="2"/>
    <col min="511" max="511" width="2.28515625" style="2" customWidth="1"/>
    <col min="512" max="512" width="8.7109375" style="2" customWidth="1"/>
    <col min="513" max="513" width="78.140625" style="2" customWidth="1"/>
    <col min="514" max="515" width="0" style="2" hidden="1" customWidth="1"/>
    <col min="516" max="516" width="21.5703125" style="2" customWidth="1"/>
    <col min="517" max="517" width="16.42578125" style="2" customWidth="1"/>
    <col min="518" max="518" width="12.5703125" style="2" customWidth="1"/>
    <col min="519" max="766" width="12.5703125" style="2"/>
    <col min="767" max="767" width="2.28515625" style="2" customWidth="1"/>
    <col min="768" max="768" width="8.7109375" style="2" customWidth="1"/>
    <col min="769" max="769" width="78.140625" style="2" customWidth="1"/>
    <col min="770" max="771" width="0" style="2" hidden="1" customWidth="1"/>
    <col min="772" max="772" width="21.5703125" style="2" customWidth="1"/>
    <col min="773" max="773" width="16.42578125" style="2" customWidth="1"/>
    <col min="774" max="774" width="12.5703125" style="2" customWidth="1"/>
    <col min="775" max="1022" width="12.5703125" style="2"/>
    <col min="1023" max="1023" width="2.28515625" style="2" customWidth="1"/>
    <col min="1024" max="1024" width="8.7109375" style="2" customWidth="1"/>
    <col min="1025" max="1025" width="78.140625" style="2" customWidth="1"/>
    <col min="1026" max="1027" width="0" style="2" hidden="1" customWidth="1"/>
    <col min="1028" max="1028" width="21.5703125" style="2" customWidth="1"/>
    <col min="1029" max="1029" width="16.42578125" style="2" customWidth="1"/>
    <col min="1030" max="1030" width="12.5703125" style="2" customWidth="1"/>
    <col min="1031" max="1278" width="12.5703125" style="2"/>
    <col min="1279" max="1279" width="2.28515625" style="2" customWidth="1"/>
    <col min="1280" max="1280" width="8.7109375" style="2" customWidth="1"/>
    <col min="1281" max="1281" width="78.140625" style="2" customWidth="1"/>
    <col min="1282" max="1283" width="0" style="2" hidden="1" customWidth="1"/>
    <col min="1284" max="1284" width="21.5703125" style="2" customWidth="1"/>
    <col min="1285" max="1285" width="16.42578125" style="2" customWidth="1"/>
    <col min="1286" max="1286" width="12.5703125" style="2" customWidth="1"/>
    <col min="1287" max="1534" width="12.5703125" style="2"/>
    <col min="1535" max="1535" width="2.28515625" style="2" customWidth="1"/>
    <col min="1536" max="1536" width="8.7109375" style="2" customWidth="1"/>
    <col min="1537" max="1537" width="78.140625" style="2" customWidth="1"/>
    <col min="1538" max="1539" width="0" style="2" hidden="1" customWidth="1"/>
    <col min="1540" max="1540" width="21.5703125" style="2" customWidth="1"/>
    <col min="1541" max="1541" width="16.42578125" style="2" customWidth="1"/>
    <col min="1542" max="1542" width="12.5703125" style="2" customWidth="1"/>
    <col min="1543" max="1790" width="12.5703125" style="2"/>
    <col min="1791" max="1791" width="2.28515625" style="2" customWidth="1"/>
    <col min="1792" max="1792" width="8.7109375" style="2" customWidth="1"/>
    <col min="1793" max="1793" width="78.140625" style="2" customWidth="1"/>
    <col min="1794" max="1795" width="0" style="2" hidden="1" customWidth="1"/>
    <col min="1796" max="1796" width="21.5703125" style="2" customWidth="1"/>
    <col min="1797" max="1797" width="16.42578125" style="2" customWidth="1"/>
    <col min="1798" max="1798" width="12.5703125" style="2" customWidth="1"/>
    <col min="1799" max="2046" width="12.5703125" style="2"/>
    <col min="2047" max="2047" width="2.28515625" style="2" customWidth="1"/>
    <col min="2048" max="2048" width="8.7109375" style="2" customWidth="1"/>
    <col min="2049" max="2049" width="78.140625" style="2" customWidth="1"/>
    <col min="2050" max="2051" width="0" style="2" hidden="1" customWidth="1"/>
    <col min="2052" max="2052" width="21.5703125" style="2" customWidth="1"/>
    <col min="2053" max="2053" width="16.42578125" style="2" customWidth="1"/>
    <col min="2054" max="2054" width="12.5703125" style="2" customWidth="1"/>
    <col min="2055" max="2302" width="12.5703125" style="2"/>
    <col min="2303" max="2303" width="2.28515625" style="2" customWidth="1"/>
    <col min="2304" max="2304" width="8.7109375" style="2" customWidth="1"/>
    <col min="2305" max="2305" width="78.140625" style="2" customWidth="1"/>
    <col min="2306" max="2307" width="0" style="2" hidden="1" customWidth="1"/>
    <col min="2308" max="2308" width="21.5703125" style="2" customWidth="1"/>
    <col min="2309" max="2309" width="16.42578125" style="2" customWidth="1"/>
    <col min="2310" max="2310" width="12.5703125" style="2" customWidth="1"/>
    <col min="2311" max="2558" width="12.5703125" style="2"/>
    <col min="2559" max="2559" width="2.28515625" style="2" customWidth="1"/>
    <col min="2560" max="2560" width="8.7109375" style="2" customWidth="1"/>
    <col min="2561" max="2561" width="78.140625" style="2" customWidth="1"/>
    <col min="2562" max="2563" width="0" style="2" hidden="1" customWidth="1"/>
    <col min="2564" max="2564" width="21.5703125" style="2" customWidth="1"/>
    <col min="2565" max="2565" width="16.42578125" style="2" customWidth="1"/>
    <col min="2566" max="2566" width="12.5703125" style="2" customWidth="1"/>
    <col min="2567" max="2814" width="12.5703125" style="2"/>
    <col min="2815" max="2815" width="2.28515625" style="2" customWidth="1"/>
    <col min="2816" max="2816" width="8.7109375" style="2" customWidth="1"/>
    <col min="2817" max="2817" width="78.140625" style="2" customWidth="1"/>
    <col min="2818" max="2819" width="0" style="2" hidden="1" customWidth="1"/>
    <col min="2820" max="2820" width="21.5703125" style="2" customWidth="1"/>
    <col min="2821" max="2821" width="16.42578125" style="2" customWidth="1"/>
    <col min="2822" max="2822" width="12.5703125" style="2" customWidth="1"/>
    <col min="2823" max="3070" width="12.5703125" style="2"/>
    <col min="3071" max="3071" width="2.28515625" style="2" customWidth="1"/>
    <col min="3072" max="3072" width="8.7109375" style="2" customWidth="1"/>
    <col min="3073" max="3073" width="78.140625" style="2" customWidth="1"/>
    <col min="3074" max="3075" width="0" style="2" hidden="1" customWidth="1"/>
    <col min="3076" max="3076" width="21.5703125" style="2" customWidth="1"/>
    <col min="3077" max="3077" width="16.42578125" style="2" customWidth="1"/>
    <col min="3078" max="3078" width="12.5703125" style="2" customWidth="1"/>
    <col min="3079" max="3326" width="12.5703125" style="2"/>
    <col min="3327" max="3327" width="2.28515625" style="2" customWidth="1"/>
    <col min="3328" max="3328" width="8.7109375" style="2" customWidth="1"/>
    <col min="3329" max="3329" width="78.140625" style="2" customWidth="1"/>
    <col min="3330" max="3331" width="0" style="2" hidden="1" customWidth="1"/>
    <col min="3332" max="3332" width="21.5703125" style="2" customWidth="1"/>
    <col min="3333" max="3333" width="16.42578125" style="2" customWidth="1"/>
    <col min="3334" max="3334" width="12.5703125" style="2" customWidth="1"/>
    <col min="3335" max="3582" width="12.5703125" style="2"/>
    <col min="3583" max="3583" width="2.28515625" style="2" customWidth="1"/>
    <col min="3584" max="3584" width="8.7109375" style="2" customWidth="1"/>
    <col min="3585" max="3585" width="78.140625" style="2" customWidth="1"/>
    <col min="3586" max="3587" width="0" style="2" hidden="1" customWidth="1"/>
    <col min="3588" max="3588" width="21.5703125" style="2" customWidth="1"/>
    <col min="3589" max="3589" width="16.42578125" style="2" customWidth="1"/>
    <col min="3590" max="3590" width="12.5703125" style="2" customWidth="1"/>
    <col min="3591" max="3838" width="12.5703125" style="2"/>
    <col min="3839" max="3839" width="2.28515625" style="2" customWidth="1"/>
    <col min="3840" max="3840" width="8.7109375" style="2" customWidth="1"/>
    <col min="3841" max="3841" width="78.140625" style="2" customWidth="1"/>
    <col min="3842" max="3843" width="0" style="2" hidden="1" customWidth="1"/>
    <col min="3844" max="3844" width="21.5703125" style="2" customWidth="1"/>
    <col min="3845" max="3845" width="16.42578125" style="2" customWidth="1"/>
    <col min="3846" max="3846" width="12.5703125" style="2" customWidth="1"/>
    <col min="3847" max="4094" width="12.5703125" style="2"/>
    <col min="4095" max="4095" width="2.28515625" style="2" customWidth="1"/>
    <col min="4096" max="4096" width="8.7109375" style="2" customWidth="1"/>
    <col min="4097" max="4097" width="78.140625" style="2" customWidth="1"/>
    <col min="4098" max="4099" width="0" style="2" hidden="1" customWidth="1"/>
    <col min="4100" max="4100" width="21.5703125" style="2" customWidth="1"/>
    <col min="4101" max="4101" width="16.42578125" style="2" customWidth="1"/>
    <col min="4102" max="4102" width="12.5703125" style="2" customWidth="1"/>
    <col min="4103" max="4350" width="12.5703125" style="2"/>
    <col min="4351" max="4351" width="2.28515625" style="2" customWidth="1"/>
    <col min="4352" max="4352" width="8.7109375" style="2" customWidth="1"/>
    <col min="4353" max="4353" width="78.140625" style="2" customWidth="1"/>
    <col min="4354" max="4355" width="0" style="2" hidden="1" customWidth="1"/>
    <col min="4356" max="4356" width="21.5703125" style="2" customWidth="1"/>
    <col min="4357" max="4357" width="16.42578125" style="2" customWidth="1"/>
    <col min="4358" max="4358" width="12.5703125" style="2" customWidth="1"/>
    <col min="4359" max="4606" width="12.5703125" style="2"/>
    <col min="4607" max="4607" width="2.28515625" style="2" customWidth="1"/>
    <col min="4608" max="4608" width="8.7109375" style="2" customWidth="1"/>
    <col min="4609" max="4609" width="78.140625" style="2" customWidth="1"/>
    <col min="4610" max="4611" width="0" style="2" hidden="1" customWidth="1"/>
    <col min="4612" max="4612" width="21.5703125" style="2" customWidth="1"/>
    <col min="4613" max="4613" width="16.42578125" style="2" customWidth="1"/>
    <col min="4614" max="4614" width="12.5703125" style="2" customWidth="1"/>
    <col min="4615" max="4862" width="12.5703125" style="2"/>
    <col min="4863" max="4863" width="2.28515625" style="2" customWidth="1"/>
    <col min="4864" max="4864" width="8.7109375" style="2" customWidth="1"/>
    <col min="4865" max="4865" width="78.140625" style="2" customWidth="1"/>
    <col min="4866" max="4867" width="0" style="2" hidden="1" customWidth="1"/>
    <col min="4868" max="4868" width="21.5703125" style="2" customWidth="1"/>
    <col min="4869" max="4869" width="16.42578125" style="2" customWidth="1"/>
    <col min="4870" max="4870" width="12.5703125" style="2" customWidth="1"/>
    <col min="4871" max="5118" width="12.5703125" style="2"/>
    <col min="5119" max="5119" width="2.28515625" style="2" customWidth="1"/>
    <col min="5120" max="5120" width="8.7109375" style="2" customWidth="1"/>
    <col min="5121" max="5121" width="78.140625" style="2" customWidth="1"/>
    <col min="5122" max="5123" width="0" style="2" hidden="1" customWidth="1"/>
    <col min="5124" max="5124" width="21.5703125" style="2" customWidth="1"/>
    <col min="5125" max="5125" width="16.42578125" style="2" customWidth="1"/>
    <col min="5126" max="5126" width="12.5703125" style="2" customWidth="1"/>
    <col min="5127" max="5374" width="12.5703125" style="2"/>
    <col min="5375" max="5375" width="2.28515625" style="2" customWidth="1"/>
    <col min="5376" max="5376" width="8.7109375" style="2" customWidth="1"/>
    <col min="5377" max="5377" width="78.140625" style="2" customWidth="1"/>
    <col min="5378" max="5379" width="0" style="2" hidden="1" customWidth="1"/>
    <col min="5380" max="5380" width="21.5703125" style="2" customWidth="1"/>
    <col min="5381" max="5381" width="16.42578125" style="2" customWidth="1"/>
    <col min="5382" max="5382" width="12.5703125" style="2" customWidth="1"/>
    <col min="5383" max="5630" width="12.5703125" style="2"/>
    <col min="5631" max="5631" width="2.28515625" style="2" customWidth="1"/>
    <col min="5632" max="5632" width="8.7109375" style="2" customWidth="1"/>
    <col min="5633" max="5633" width="78.140625" style="2" customWidth="1"/>
    <col min="5634" max="5635" width="0" style="2" hidden="1" customWidth="1"/>
    <col min="5636" max="5636" width="21.5703125" style="2" customWidth="1"/>
    <col min="5637" max="5637" width="16.42578125" style="2" customWidth="1"/>
    <col min="5638" max="5638" width="12.5703125" style="2" customWidth="1"/>
    <col min="5639" max="5886" width="12.5703125" style="2"/>
    <col min="5887" max="5887" width="2.28515625" style="2" customWidth="1"/>
    <col min="5888" max="5888" width="8.7109375" style="2" customWidth="1"/>
    <col min="5889" max="5889" width="78.140625" style="2" customWidth="1"/>
    <col min="5890" max="5891" width="0" style="2" hidden="1" customWidth="1"/>
    <col min="5892" max="5892" width="21.5703125" style="2" customWidth="1"/>
    <col min="5893" max="5893" width="16.42578125" style="2" customWidth="1"/>
    <col min="5894" max="5894" width="12.5703125" style="2" customWidth="1"/>
    <col min="5895" max="6142" width="12.5703125" style="2"/>
    <col min="6143" max="6143" width="2.28515625" style="2" customWidth="1"/>
    <col min="6144" max="6144" width="8.7109375" style="2" customWidth="1"/>
    <col min="6145" max="6145" width="78.140625" style="2" customWidth="1"/>
    <col min="6146" max="6147" width="0" style="2" hidden="1" customWidth="1"/>
    <col min="6148" max="6148" width="21.5703125" style="2" customWidth="1"/>
    <col min="6149" max="6149" width="16.42578125" style="2" customWidth="1"/>
    <col min="6150" max="6150" width="12.5703125" style="2" customWidth="1"/>
    <col min="6151" max="6398" width="12.5703125" style="2"/>
    <col min="6399" max="6399" width="2.28515625" style="2" customWidth="1"/>
    <col min="6400" max="6400" width="8.7109375" style="2" customWidth="1"/>
    <col min="6401" max="6401" width="78.140625" style="2" customWidth="1"/>
    <col min="6402" max="6403" width="0" style="2" hidden="1" customWidth="1"/>
    <col min="6404" max="6404" width="21.5703125" style="2" customWidth="1"/>
    <col min="6405" max="6405" width="16.42578125" style="2" customWidth="1"/>
    <col min="6406" max="6406" width="12.5703125" style="2" customWidth="1"/>
    <col min="6407" max="6654" width="12.5703125" style="2"/>
    <col min="6655" max="6655" width="2.28515625" style="2" customWidth="1"/>
    <col min="6656" max="6656" width="8.7109375" style="2" customWidth="1"/>
    <col min="6657" max="6657" width="78.140625" style="2" customWidth="1"/>
    <col min="6658" max="6659" width="0" style="2" hidden="1" customWidth="1"/>
    <col min="6660" max="6660" width="21.5703125" style="2" customWidth="1"/>
    <col min="6661" max="6661" width="16.42578125" style="2" customWidth="1"/>
    <col min="6662" max="6662" width="12.5703125" style="2" customWidth="1"/>
    <col min="6663" max="6910" width="12.5703125" style="2"/>
    <col min="6911" max="6911" width="2.28515625" style="2" customWidth="1"/>
    <col min="6912" max="6912" width="8.7109375" style="2" customWidth="1"/>
    <col min="6913" max="6913" width="78.140625" style="2" customWidth="1"/>
    <col min="6914" max="6915" width="0" style="2" hidden="1" customWidth="1"/>
    <col min="6916" max="6916" width="21.5703125" style="2" customWidth="1"/>
    <col min="6917" max="6917" width="16.42578125" style="2" customWidth="1"/>
    <col min="6918" max="6918" width="12.5703125" style="2" customWidth="1"/>
    <col min="6919" max="7166" width="12.5703125" style="2"/>
    <col min="7167" max="7167" width="2.28515625" style="2" customWidth="1"/>
    <col min="7168" max="7168" width="8.7109375" style="2" customWidth="1"/>
    <col min="7169" max="7169" width="78.140625" style="2" customWidth="1"/>
    <col min="7170" max="7171" width="0" style="2" hidden="1" customWidth="1"/>
    <col min="7172" max="7172" width="21.5703125" style="2" customWidth="1"/>
    <col min="7173" max="7173" width="16.42578125" style="2" customWidth="1"/>
    <col min="7174" max="7174" width="12.5703125" style="2" customWidth="1"/>
    <col min="7175" max="7422" width="12.5703125" style="2"/>
    <col min="7423" max="7423" width="2.28515625" style="2" customWidth="1"/>
    <col min="7424" max="7424" width="8.7109375" style="2" customWidth="1"/>
    <col min="7425" max="7425" width="78.140625" style="2" customWidth="1"/>
    <col min="7426" max="7427" width="0" style="2" hidden="1" customWidth="1"/>
    <col min="7428" max="7428" width="21.5703125" style="2" customWidth="1"/>
    <col min="7429" max="7429" width="16.42578125" style="2" customWidth="1"/>
    <col min="7430" max="7430" width="12.5703125" style="2" customWidth="1"/>
    <col min="7431" max="7678" width="12.5703125" style="2"/>
    <col min="7679" max="7679" width="2.28515625" style="2" customWidth="1"/>
    <col min="7680" max="7680" width="8.7109375" style="2" customWidth="1"/>
    <col min="7681" max="7681" width="78.140625" style="2" customWidth="1"/>
    <col min="7682" max="7683" width="0" style="2" hidden="1" customWidth="1"/>
    <col min="7684" max="7684" width="21.5703125" style="2" customWidth="1"/>
    <col min="7685" max="7685" width="16.42578125" style="2" customWidth="1"/>
    <col min="7686" max="7686" width="12.5703125" style="2" customWidth="1"/>
    <col min="7687" max="7934" width="12.5703125" style="2"/>
    <col min="7935" max="7935" width="2.28515625" style="2" customWidth="1"/>
    <col min="7936" max="7936" width="8.7109375" style="2" customWidth="1"/>
    <col min="7937" max="7937" width="78.140625" style="2" customWidth="1"/>
    <col min="7938" max="7939" width="0" style="2" hidden="1" customWidth="1"/>
    <col min="7940" max="7940" width="21.5703125" style="2" customWidth="1"/>
    <col min="7941" max="7941" width="16.42578125" style="2" customWidth="1"/>
    <col min="7942" max="7942" width="12.5703125" style="2" customWidth="1"/>
    <col min="7943" max="8190" width="12.5703125" style="2"/>
    <col min="8191" max="8191" width="2.28515625" style="2" customWidth="1"/>
    <col min="8192" max="8192" width="8.7109375" style="2" customWidth="1"/>
    <col min="8193" max="8193" width="78.140625" style="2" customWidth="1"/>
    <col min="8194" max="8195" width="0" style="2" hidden="1" customWidth="1"/>
    <col min="8196" max="8196" width="21.5703125" style="2" customWidth="1"/>
    <col min="8197" max="8197" width="16.42578125" style="2" customWidth="1"/>
    <col min="8198" max="8198" width="12.5703125" style="2" customWidth="1"/>
    <col min="8199" max="8446" width="12.5703125" style="2"/>
    <col min="8447" max="8447" width="2.28515625" style="2" customWidth="1"/>
    <col min="8448" max="8448" width="8.7109375" style="2" customWidth="1"/>
    <col min="8449" max="8449" width="78.140625" style="2" customWidth="1"/>
    <col min="8450" max="8451" width="0" style="2" hidden="1" customWidth="1"/>
    <col min="8452" max="8452" width="21.5703125" style="2" customWidth="1"/>
    <col min="8453" max="8453" width="16.42578125" style="2" customWidth="1"/>
    <col min="8454" max="8454" width="12.5703125" style="2" customWidth="1"/>
    <col min="8455" max="8702" width="12.5703125" style="2"/>
    <col min="8703" max="8703" width="2.28515625" style="2" customWidth="1"/>
    <col min="8704" max="8704" width="8.7109375" style="2" customWidth="1"/>
    <col min="8705" max="8705" width="78.140625" style="2" customWidth="1"/>
    <col min="8706" max="8707" width="0" style="2" hidden="1" customWidth="1"/>
    <col min="8708" max="8708" width="21.5703125" style="2" customWidth="1"/>
    <col min="8709" max="8709" width="16.42578125" style="2" customWidth="1"/>
    <col min="8710" max="8710" width="12.5703125" style="2" customWidth="1"/>
    <col min="8711" max="8958" width="12.5703125" style="2"/>
    <col min="8959" max="8959" width="2.28515625" style="2" customWidth="1"/>
    <col min="8960" max="8960" width="8.7109375" style="2" customWidth="1"/>
    <col min="8961" max="8961" width="78.140625" style="2" customWidth="1"/>
    <col min="8962" max="8963" width="0" style="2" hidden="1" customWidth="1"/>
    <col min="8964" max="8964" width="21.5703125" style="2" customWidth="1"/>
    <col min="8965" max="8965" width="16.42578125" style="2" customWidth="1"/>
    <col min="8966" max="8966" width="12.5703125" style="2" customWidth="1"/>
    <col min="8967" max="9214" width="12.5703125" style="2"/>
    <col min="9215" max="9215" width="2.28515625" style="2" customWidth="1"/>
    <col min="9216" max="9216" width="8.7109375" style="2" customWidth="1"/>
    <col min="9217" max="9217" width="78.140625" style="2" customWidth="1"/>
    <col min="9218" max="9219" width="0" style="2" hidden="1" customWidth="1"/>
    <col min="9220" max="9220" width="21.5703125" style="2" customWidth="1"/>
    <col min="9221" max="9221" width="16.42578125" style="2" customWidth="1"/>
    <col min="9222" max="9222" width="12.5703125" style="2" customWidth="1"/>
    <col min="9223" max="9470" width="12.5703125" style="2"/>
    <col min="9471" max="9471" width="2.28515625" style="2" customWidth="1"/>
    <col min="9472" max="9472" width="8.7109375" style="2" customWidth="1"/>
    <col min="9473" max="9473" width="78.140625" style="2" customWidth="1"/>
    <col min="9474" max="9475" width="0" style="2" hidden="1" customWidth="1"/>
    <col min="9476" max="9476" width="21.5703125" style="2" customWidth="1"/>
    <col min="9477" max="9477" width="16.42578125" style="2" customWidth="1"/>
    <col min="9478" max="9478" width="12.5703125" style="2" customWidth="1"/>
    <col min="9479" max="9726" width="12.5703125" style="2"/>
    <col min="9727" max="9727" width="2.28515625" style="2" customWidth="1"/>
    <col min="9728" max="9728" width="8.7109375" style="2" customWidth="1"/>
    <col min="9729" max="9729" width="78.140625" style="2" customWidth="1"/>
    <col min="9730" max="9731" width="0" style="2" hidden="1" customWidth="1"/>
    <col min="9732" max="9732" width="21.5703125" style="2" customWidth="1"/>
    <col min="9733" max="9733" width="16.42578125" style="2" customWidth="1"/>
    <col min="9734" max="9734" width="12.5703125" style="2" customWidth="1"/>
    <col min="9735" max="9982" width="12.5703125" style="2"/>
    <col min="9983" max="9983" width="2.28515625" style="2" customWidth="1"/>
    <col min="9984" max="9984" width="8.7109375" style="2" customWidth="1"/>
    <col min="9985" max="9985" width="78.140625" style="2" customWidth="1"/>
    <col min="9986" max="9987" width="0" style="2" hidden="1" customWidth="1"/>
    <col min="9988" max="9988" width="21.5703125" style="2" customWidth="1"/>
    <col min="9989" max="9989" width="16.42578125" style="2" customWidth="1"/>
    <col min="9990" max="9990" width="12.5703125" style="2" customWidth="1"/>
    <col min="9991" max="10238" width="12.5703125" style="2"/>
    <col min="10239" max="10239" width="2.28515625" style="2" customWidth="1"/>
    <col min="10240" max="10240" width="8.7109375" style="2" customWidth="1"/>
    <col min="10241" max="10241" width="78.140625" style="2" customWidth="1"/>
    <col min="10242" max="10243" width="0" style="2" hidden="1" customWidth="1"/>
    <col min="10244" max="10244" width="21.5703125" style="2" customWidth="1"/>
    <col min="10245" max="10245" width="16.42578125" style="2" customWidth="1"/>
    <col min="10246" max="10246" width="12.5703125" style="2" customWidth="1"/>
    <col min="10247" max="10494" width="12.5703125" style="2"/>
    <col min="10495" max="10495" width="2.28515625" style="2" customWidth="1"/>
    <col min="10496" max="10496" width="8.7109375" style="2" customWidth="1"/>
    <col min="10497" max="10497" width="78.140625" style="2" customWidth="1"/>
    <col min="10498" max="10499" width="0" style="2" hidden="1" customWidth="1"/>
    <col min="10500" max="10500" width="21.5703125" style="2" customWidth="1"/>
    <col min="10501" max="10501" width="16.42578125" style="2" customWidth="1"/>
    <col min="10502" max="10502" width="12.5703125" style="2" customWidth="1"/>
    <col min="10503" max="10750" width="12.5703125" style="2"/>
    <col min="10751" max="10751" width="2.28515625" style="2" customWidth="1"/>
    <col min="10752" max="10752" width="8.7109375" style="2" customWidth="1"/>
    <col min="10753" max="10753" width="78.140625" style="2" customWidth="1"/>
    <col min="10754" max="10755" width="0" style="2" hidden="1" customWidth="1"/>
    <col min="10756" max="10756" width="21.5703125" style="2" customWidth="1"/>
    <col min="10757" max="10757" width="16.42578125" style="2" customWidth="1"/>
    <col min="10758" max="10758" width="12.5703125" style="2" customWidth="1"/>
    <col min="10759" max="11006" width="12.5703125" style="2"/>
    <col min="11007" max="11007" width="2.28515625" style="2" customWidth="1"/>
    <col min="11008" max="11008" width="8.7109375" style="2" customWidth="1"/>
    <col min="11009" max="11009" width="78.140625" style="2" customWidth="1"/>
    <col min="11010" max="11011" width="0" style="2" hidden="1" customWidth="1"/>
    <col min="11012" max="11012" width="21.5703125" style="2" customWidth="1"/>
    <col min="11013" max="11013" width="16.42578125" style="2" customWidth="1"/>
    <col min="11014" max="11014" width="12.5703125" style="2" customWidth="1"/>
    <col min="11015" max="11262" width="12.5703125" style="2"/>
    <col min="11263" max="11263" width="2.28515625" style="2" customWidth="1"/>
    <col min="11264" max="11264" width="8.7109375" style="2" customWidth="1"/>
    <col min="11265" max="11265" width="78.140625" style="2" customWidth="1"/>
    <col min="11266" max="11267" width="0" style="2" hidden="1" customWidth="1"/>
    <col min="11268" max="11268" width="21.5703125" style="2" customWidth="1"/>
    <col min="11269" max="11269" width="16.42578125" style="2" customWidth="1"/>
    <col min="11270" max="11270" width="12.5703125" style="2" customWidth="1"/>
    <col min="11271" max="11518" width="12.5703125" style="2"/>
    <col min="11519" max="11519" width="2.28515625" style="2" customWidth="1"/>
    <col min="11520" max="11520" width="8.7109375" style="2" customWidth="1"/>
    <col min="11521" max="11521" width="78.140625" style="2" customWidth="1"/>
    <col min="11522" max="11523" width="0" style="2" hidden="1" customWidth="1"/>
    <col min="11524" max="11524" width="21.5703125" style="2" customWidth="1"/>
    <col min="11525" max="11525" width="16.42578125" style="2" customWidth="1"/>
    <col min="11526" max="11526" width="12.5703125" style="2" customWidth="1"/>
    <col min="11527" max="11774" width="12.5703125" style="2"/>
    <col min="11775" max="11775" width="2.28515625" style="2" customWidth="1"/>
    <col min="11776" max="11776" width="8.7109375" style="2" customWidth="1"/>
    <col min="11777" max="11777" width="78.140625" style="2" customWidth="1"/>
    <col min="11778" max="11779" width="0" style="2" hidden="1" customWidth="1"/>
    <col min="11780" max="11780" width="21.5703125" style="2" customWidth="1"/>
    <col min="11781" max="11781" width="16.42578125" style="2" customWidth="1"/>
    <col min="11782" max="11782" width="12.5703125" style="2" customWidth="1"/>
    <col min="11783" max="12030" width="12.5703125" style="2"/>
    <col min="12031" max="12031" width="2.28515625" style="2" customWidth="1"/>
    <col min="12032" max="12032" width="8.7109375" style="2" customWidth="1"/>
    <col min="12033" max="12033" width="78.140625" style="2" customWidth="1"/>
    <col min="12034" max="12035" width="0" style="2" hidden="1" customWidth="1"/>
    <col min="12036" max="12036" width="21.5703125" style="2" customWidth="1"/>
    <col min="12037" max="12037" width="16.42578125" style="2" customWidth="1"/>
    <col min="12038" max="12038" width="12.5703125" style="2" customWidth="1"/>
    <col min="12039" max="12286" width="12.5703125" style="2"/>
    <col min="12287" max="12287" width="2.28515625" style="2" customWidth="1"/>
    <col min="12288" max="12288" width="8.7109375" style="2" customWidth="1"/>
    <col min="12289" max="12289" width="78.140625" style="2" customWidth="1"/>
    <col min="12290" max="12291" width="0" style="2" hidden="1" customWidth="1"/>
    <col min="12292" max="12292" width="21.5703125" style="2" customWidth="1"/>
    <col min="12293" max="12293" width="16.42578125" style="2" customWidth="1"/>
    <col min="12294" max="12294" width="12.5703125" style="2" customWidth="1"/>
    <col min="12295" max="12542" width="12.5703125" style="2"/>
    <col min="12543" max="12543" width="2.28515625" style="2" customWidth="1"/>
    <col min="12544" max="12544" width="8.7109375" style="2" customWidth="1"/>
    <col min="12545" max="12545" width="78.140625" style="2" customWidth="1"/>
    <col min="12546" max="12547" width="0" style="2" hidden="1" customWidth="1"/>
    <col min="12548" max="12548" width="21.5703125" style="2" customWidth="1"/>
    <col min="12549" max="12549" width="16.42578125" style="2" customWidth="1"/>
    <col min="12550" max="12550" width="12.5703125" style="2" customWidth="1"/>
    <col min="12551" max="12798" width="12.5703125" style="2"/>
    <col min="12799" max="12799" width="2.28515625" style="2" customWidth="1"/>
    <col min="12800" max="12800" width="8.7109375" style="2" customWidth="1"/>
    <col min="12801" max="12801" width="78.140625" style="2" customWidth="1"/>
    <col min="12802" max="12803" width="0" style="2" hidden="1" customWidth="1"/>
    <col min="12804" max="12804" width="21.5703125" style="2" customWidth="1"/>
    <col min="12805" max="12805" width="16.42578125" style="2" customWidth="1"/>
    <col min="12806" max="12806" width="12.5703125" style="2" customWidth="1"/>
    <col min="12807" max="13054" width="12.5703125" style="2"/>
    <col min="13055" max="13055" width="2.28515625" style="2" customWidth="1"/>
    <col min="13056" max="13056" width="8.7109375" style="2" customWidth="1"/>
    <col min="13057" max="13057" width="78.140625" style="2" customWidth="1"/>
    <col min="13058" max="13059" width="0" style="2" hidden="1" customWidth="1"/>
    <col min="13060" max="13060" width="21.5703125" style="2" customWidth="1"/>
    <col min="13061" max="13061" width="16.42578125" style="2" customWidth="1"/>
    <col min="13062" max="13062" width="12.5703125" style="2" customWidth="1"/>
    <col min="13063" max="13310" width="12.5703125" style="2"/>
    <col min="13311" max="13311" width="2.28515625" style="2" customWidth="1"/>
    <col min="13312" max="13312" width="8.7109375" style="2" customWidth="1"/>
    <col min="13313" max="13313" width="78.140625" style="2" customWidth="1"/>
    <col min="13314" max="13315" width="0" style="2" hidden="1" customWidth="1"/>
    <col min="13316" max="13316" width="21.5703125" style="2" customWidth="1"/>
    <col min="13317" max="13317" width="16.42578125" style="2" customWidth="1"/>
    <col min="13318" max="13318" width="12.5703125" style="2" customWidth="1"/>
    <col min="13319" max="13566" width="12.5703125" style="2"/>
    <col min="13567" max="13567" width="2.28515625" style="2" customWidth="1"/>
    <col min="13568" max="13568" width="8.7109375" style="2" customWidth="1"/>
    <col min="13569" max="13569" width="78.140625" style="2" customWidth="1"/>
    <col min="13570" max="13571" width="0" style="2" hidden="1" customWidth="1"/>
    <col min="13572" max="13572" width="21.5703125" style="2" customWidth="1"/>
    <col min="13573" max="13573" width="16.42578125" style="2" customWidth="1"/>
    <col min="13574" max="13574" width="12.5703125" style="2" customWidth="1"/>
    <col min="13575" max="13822" width="12.5703125" style="2"/>
    <col min="13823" max="13823" width="2.28515625" style="2" customWidth="1"/>
    <col min="13824" max="13824" width="8.7109375" style="2" customWidth="1"/>
    <col min="13825" max="13825" width="78.140625" style="2" customWidth="1"/>
    <col min="13826" max="13827" width="0" style="2" hidden="1" customWidth="1"/>
    <col min="13828" max="13828" width="21.5703125" style="2" customWidth="1"/>
    <col min="13829" max="13829" width="16.42578125" style="2" customWidth="1"/>
    <col min="13830" max="13830" width="12.5703125" style="2" customWidth="1"/>
    <col min="13831" max="14078" width="12.5703125" style="2"/>
    <col min="14079" max="14079" width="2.28515625" style="2" customWidth="1"/>
    <col min="14080" max="14080" width="8.7109375" style="2" customWidth="1"/>
    <col min="14081" max="14081" width="78.140625" style="2" customWidth="1"/>
    <col min="14082" max="14083" width="0" style="2" hidden="1" customWidth="1"/>
    <col min="14084" max="14084" width="21.5703125" style="2" customWidth="1"/>
    <col min="14085" max="14085" width="16.42578125" style="2" customWidth="1"/>
    <col min="14086" max="14086" width="12.5703125" style="2" customWidth="1"/>
    <col min="14087" max="14334" width="12.5703125" style="2"/>
    <col min="14335" max="14335" width="2.28515625" style="2" customWidth="1"/>
    <col min="14336" max="14336" width="8.7109375" style="2" customWidth="1"/>
    <col min="14337" max="14337" width="78.140625" style="2" customWidth="1"/>
    <col min="14338" max="14339" width="0" style="2" hidden="1" customWidth="1"/>
    <col min="14340" max="14340" width="21.5703125" style="2" customWidth="1"/>
    <col min="14341" max="14341" width="16.42578125" style="2" customWidth="1"/>
    <col min="14342" max="14342" width="12.5703125" style="2" customWidth="1"/>
    <col min="14343" max="14590" width="12.5703125" style="2"/>
    <col min="14591" max="14591" width="2.28515625" style="2" customWidth="1"/>
    <col min="14592" max="14592" width="8.7109375" style="2" customWidth="1"/>
    <col min="14593" max="14593" width="78.140625" style="2" customWidth="1"/>
    <col min="14594" max="14595" width="0" style="2" hidden="1" customWidth="1"/>
    <col min="14596" max="14596" width="21.5703125" style="2" customWidth="1"/>
    <col min="14597" max="14597" width="16.42578125" style="2" customWidth="1"/>
    <col min="14598" max="14598" width="12.5703125" style="2" customWidth="1"/>
    <col min="14599" max="14846" width="12.5703125" style="2"/>
    <col min="14847" max="14847" width="2.28515625" style="2" customWidth="1"/>
    <col min="14848" max="14848" width="8.7109375" style="2" customWidth="1"/>
    <col min="14849" max="14849" width="78.140625" style="2" customWidth="1"/>
    <col min="14850" max="14851" width="0" style="2" hidden="1" customWidth="1"/>
    <col min="14852" max="14852" width="21.5703125" style="2" customWidth="1"/>
    <col min="14853" max="14853" width="16.42578125" style="2" customWidth="1"/>
    <col min="14854" max="14854" width="12.5703125" style="2" customWidth="1"/>
    <col min="14855" max="15102" width="12.5703125" style="2"/>
    <col min="15103" max="15103" width="2.28515625" style="2" customWidth="1"/>
    <col min="15104" max="15104" width="8.7109375" style="2" customWidth="1"/>
    <col min="15105" max="15105" width="78.140625" style="2" customWidth="1"/>
    <col min="15106" max="15107" width="0" style="2" hidden="1" customWidth="1"/>
    <col min="15108" max="15108" width="21.5703125" style="2" customWidth="1"/>
    <col min="15109" max="15109" width="16.42578125" style="2" customWidth="1"/>
    <col min="15110" max="15110" width="12.5703125" style="2" customWidth="1"/>
    <col min="15111" max="15358" width="12.5703125" style="2"/>
    <col min="15359" max="15359" width="2.28515625" style="2" customWidth="1"/>
    <col min="15360" max="15360" width="8.7109375" style="2" customWidth="1"/>
    <col min="15361" max="15361" width="78.140625" style="2" customWidth="1"/>
    <col min="15362" max="15363" width="0" style="2" hidden="1" customWidth="1"/>
    <col min="15364" max="15364" width="21.5703125" style="2" customWidth="1"/>
    <col min="15365" max="15365" width="16.42578125" style="2" customWidth="1"/>
    <col min="15366" max="15366" width="12.5703125" style="2" customWidth="1"/>
    <col min="15367" max="15614" width="12.5703125" style="2"/>
    <col min="15615" max="15615" width="2.28515625" style="2" customWidth="1"/>
    <col min="15616" max="15616" width="8.7109375" style="2" customWidth="1"/>
    <col min="15617" max="15617" width="78.140625" style="2" customWidth="1"/>
    <col min="15618" max="15619" width="0" style="2" hidden="1" customWidth="1"/>
    <col min="15620" max="15620" width="21.5703125" style="2" customWidth="1"/>
    <col min="15621" max="15621" width="16.42578125" style="2" customWidth="1"/>
    <col min="15622" max="15622" width="12.5703125" style="2" customWidth="1"/>
    <col min="15623" max="15870" width="12.5703125" style="2"/>
    <col min="15871" max="15871" width="2.28515625" style="2" customWidth="1"/>
    <col min="15872" max="15872" width="8.7109375" style="2" customWidth="1"/>
    <col min="15873" max="15873" width="78.140625" style="2" customWidth="1"/>
    <col min="15874" max="15875" width="0" style="2" hidden="1" customWidth="1"/>
    <col min="15876" max="15876" width="21.5703125" style="2" customWidth="1"/>
    <col min="15877" max="15877" width="16.42578125" style="2" customWidth="1"/>
    <col min="15878" max="15878" width="12.5703125" style="2" customWidth="1"/>
    <col min="15879" max="16126" width="12.5703125" style="2"/>
    <col min="16127" max="16127" width="2.28515625" style="2" customWidth="1"/>
    <col min="16128" max="16128" width="8.7109375" style="2" customWidth="1"/>
    <col min="16129" max="16129" width="78.140625" style="2" customWidth="1"/>
    <col min="16130" max="16131" width="0" style="2" hidden="1" customWidth="1"/>
    <col min="16132" max="16132" width="21.5703125" style="2" customWidth="1"/>
    <col min="16133" max="16133" width="16.42578125" style="2" customWidth="1"/>
    <col min="16134" max="16134" width="12.5703125" style="2" customWidth="1"/>
    <col min="16135" max="16384" width="12.5703125" style="2"/>
  </cols>
  <sheetData>
    <row r="1" spans="1:18" ht="23.25" x14ac:dyDescent="0.35">
      <c r="A1" s="38" t="s">
        <v>214</v>
      </c>
      <c r="B1" s="39"/>
      <c r="C1" s="39"/>
      <c r="D1" s="39"/>
      <c r="E1" s="40"/>
      <c r="F1" s="1"/>
      <c r="G1" s="2"/>
    </row>
    <row r="2" spans="1:18" ht="24" thickBot="1" x14ac:dyDescent="0.4">
      <c r="A2" s="41" t="s">
        <v>296</v>
      </c>
      <c r="B2" s="42"/>
      <c r="C2" s="42"/>
      <c r="D2" s="42"/>
      <c r="E2" s="43"/>
      <c r="F2" s="1"/>
      <c r="G2" s="2"/>
    </row>
    <row r="3" spans="1:18" ht="32.25" thickBot="1" x14ac:dyDescent="0.3">
      <c r="A3" s="44" t="s">
        <v>0</v>
      </c>
      <c r="B3" s="45"/>
      <c r="C3" s="46"/>
      <c r="D3" s="3" t="s">
        <v>1</v>
      </c>
      <c r="E3" s="4" t="s">
        <v>2</v>
      </c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.75" x14ac:dyDescent="0.25">
      <c r="A4" s="7" t="s">
        <v>3</v>
      </c>
      <c r="B4" s="8"/>
      <c r="C4" s="8"/>
      <c r="D4" s="9">
        <f>SUM(D5:D28)</f>
        <v>6718258531</v>
      </c>
      <c r="E4" s="10">
        <f t="shared" ref="E4:E67" si="0">(D4/E$237)</f>
        <v>441.87600856225146</v>
      </c>
      <c r="F4" s="11"/>
    </row>
    <row r="5" spans="1:18" x14ac:dyDescent="0.25">
      <c r="A5" s="13"/>
      <c r="B5" s="14">
        <v>311</v>
      </c>
      <c r="C5" s="15" t="s">
        <v>4</v>
      </c>
      <c r="D5" s="16">
        <v>4948860169</v>
      </c>
      <c r="E5" s="17">
        <f t="shared" si="0"/>
        <v>325.49842616505123</v>
      </c>
      <c r="F5" s="18"/>
    </row>
    <row r="6" spans="1:18" x14ac:dyDescent="0.25">
      <c r="A6" s="13"/>
      <c r="B6" s="14">
        <v>312.10000000000002</v>
      </c>
      <c r="C6" s="15" t="s">
        <v>5</v>
      </c>
      <c r="D6" s="16">
        <v>326877616</v>
      </c>
      <c r="E6" s="17">
        <f t="shared" si="0"/>
        <v>21.49952634003872</v>
      </c>
      <c r="F6" s="18"/>
    </row>
    <row r="7" spans="1:18" x14ac:dyDescent="0.25">
      <c r="A7" s="13"/>
      <c r="B7" s="14">
        <v>312.2</v>
      </c>
      <c r="C7" s="15" t="s">
        <v>238</v>
      </c>
      <c r="D7" s="16">
        <v>4277548</v>
      </c>
      <c r="E7" s="17">
        <f t="shared" si="0"/>
        <v>0.28134461154654267</v>
      </c>
      <c r="F7" s="18"/>
    </row>
    <row r="8" spans="1:18" x14ac:dyDescent="0.25">
      <c r="A8" s="13"/>
      <c r="B8" s="14">
        <v>312.3</v>
      </c>
      <c r="C8" s="15" t="s">
        <v>6</v>
      </c>
      <c r="D8" s="16">
        <v>48309546</v>
      </c>
      <c r="E8" s="17">
        <f t="shared" si="0"/>
        <v>3.1774349354723395</v>
      </c>
      <c r="F8" s="18"/>
    </row>
    <row r="9" spans="1:18" x14ac:dyDescent="0.25">
      <c r="A9" s="13"/>
      <c r="B9" s="14">
        <v>312.39999999999998</v>
      </c>
      <c r="C9" s="15" t="s">
        <v>7</v>
      </c>
      <c r="D9" s="16">
        <v>60211815</v>
      </c>
      <c r="E9" s="17">
        <f t="shared" si="0"/>
        <v>3.9602757705319243</v>
      </c>
      <c r="F9" s="18"/>
    </row>
    <row r="10" spans="1:18" x14ac:dyDescent="0.25">
      <c r="A10" s="13"/>
      <c r="B10" s="14">
        <v>312.41000000000003</v>
      </c>
      <c r="C10" s="15" t="s">
        <v>7</v>
      </c>
      <c r="D10" s="16">
        <v>315642413</v>
      </c>
      <c r="E10" s="17">
        <f t="shared" si="0"/>
        <v>20.760560038858337</v>
      </c>
      <c r="F10" s="18"/>
    </row>
    <row r="11" spans="1:18" x14ac:dyDescent="0.25">
      <c r="A11" s="13"/>
      <c r="B11" s="14">
        <v>312.42</v>
      </c>
      <c r="C11" s="15" t="s">
        <v>8</v>
      </c>
      <c r="D11" s="16">
        <v>12628489</v>
      </c>
      <c r="E11" s="17">
        <f t="shared" si="0"/>
        <v>0.83060606967467987</v>
      </c>
      <c r="F11" s="18"/>
    </row>
    <row r="12" spans="1:18" x14ac:dyDescent="0.25">
      <c r="A12" s="13"/>
      <c r="B12" s="14">
        <v>312.60000000000002</v>
      </c>
      <c r="C12" s="15" t="s">
        <v>9</v>
      </c>
      <c r="D12" s="16">
        <v>533872475</v>
      </c>
      <c r="E12" s="17">
        <f t="shared" si="0"/>
        <v>35.114075656022173</v>
      </c>
      <c r="F12" s="18"/>
    </row>
    <row r="13" spans="1:18" x14ac:dyDescent="0.25">
      <c r="A13" s="13"/>
      <c r="B13" s="14">
        <v>313.10000000000002</v>
      </c>
      <c r="C13" s="15" t="s">
        <v>19</v>
      </c>
      <c r="D13" s="16">
        <v>86656961</v>
      </c>
      <c r="E13" s="17">
        <f t="shared" si="0"/>
        <v>5.6996365745863988</v>
      </c>
      <c r="F13" s="18"/>
    </row>
    <row r="14" spans="1:18" x14ac:dyDescent="0.25">
      <c r="A14" s="13"/>
      <c r="B14" s="14">
        <v>313.2</v>
      </c>
      <c r="C14" s="15" t="s">
        <v>20</v>
      </c>
      <c r="D14" s="16">
        <v>5907354</v>
      </c>
      <c r="E14" s="17">
        <f t="shared" si="0"/>
        <v>0.38854086883371386</v>
      </c>
      <c r="F14" s="18"/>
    </row>
    <row r="15" spans="1:18" x14ac:dyDescent="0.25">
      <c r="A15" s="13"/>
      <c r="B15" s="14">
        <v>313.3</v>
      </c>
      <c r="C15" s="15" t="s">
        <v>21</v>
      </c>
      <c r="D15" s="16">
        <v>345867</v>
      </c>
      <c r="E15" s="17">
        <f t="shared" si="0"/>
        <v>2.2748503760043857E-2</v>
      </c>
      <c r="F15" s="18"/>
    </row>
    <row r="16" spans="1:18" x14ac:dyDescent="0.25">
      <c r="A16" s="13"/>
      <c r="B16" s="14">
        <v>313.39999999999998</v>
      </c>
      <c r="C16" s="15" t="s">
        <v>22</v>
      </c>
      <c r="D16" s="16">
        <v>901749</v>
      </c>
      <c r="E16" s="17">
        <f t="shared" si="0"/>
        <v>5.931019876749094E-2</v>
      </c>
      <c r="F16" s="18"/>
    </row>
    <row r="17" spans="1:6" x14ac:dyDescent="0.25">
      <c r="A17" s="13"/>
      <c r="B17" s="14">
        <v>313.5</v>
      </c>
      <c r="C17" s="15" t="s">
        <v>23</v>
      </c>
      <c r="D17" s="16">
        <v>39839970</v>
      </c>
      <c r="E17" s="17">
        <f t="shared" si="0"/>
        <v>2.6203705682965834</v>
      </c>
      <c r="F17" s="18"/>
    </row>
    <row r="18" spans="1:6" x14ac:dyDescent="0.25">
      <c r="A18" s="13"/>
      <c r="B18" s="14">
        <v>313.60000000000002</v>
      </c>
      <c r="C18" s="15" t="s">
        <v>24</v>
      </c>
      <c r="D18" s="16">
        <v>237945</v>
      </c>
      <c r="E18" s="17">
        <f t="shared" si="0"/>
        <v>1.5650214467363571E-2</v>
      </c>
      <c r="F18" s="18"/>
    </row>
    <row r="19" spans="1:6" x14ac:dyDescent="0.25">
      <c r="A19" s="13"/>
      <c r="B19" s="14">
        <v>313.7</v>
      </c>
      <c r="C19" s="15" t="s">
        <v>25</v>
      </c>
      <c r="D19" s="16">
        <v>3957545</v>
      </c>
      <c r="E19" s="17">
        <f t="shared" si="0"/>
        <v>0.26029724522155268</v>
      </c>
      <c r="F19" s="18"/>
    </row>
    <row r="20" spans="1:6" x14ac:dyDescent="0.25">
      <c r="A20" s="13"/>
      <c r="B20" s="14">
        <v>313.89999999999998</v>
      </c>
      <c r="C20" s="15" t="s">
        <v>244</v>
      </c>
      <c r="D20" s="16">
        <v>1119</v>
      </c>
      <c r="E20" s="17">
        <f t="shared" si="0"/>
        <v>7.3599319124082599E-5</v>
      </c>
      <c r="F20" s="18"/>
    </row>
    <row r="21" spans="1:6" x14ac:dyDescent="0.25">
      <c r="A21" s="13"/>
      <c r="B21" s="14">
        <v>314.10000000000002</v>
      </c>
      <c r="C21" s="15" t="s">
        <v>10</v>
      </c>
      <c r="D21" s="16">
        <v>149129146</v>
      </c>
      <c r="E21" s="17">
        <f t="shared" si="0"/>
        <v>9.8085823120249387</v>
      </c>
      <c r="F21" s="18"/>
    </row>
    <row r="22" spans="1:6" x14ac:dyDescent="0.25">
      <c r="A22" s="13"/>
      <c r="B22" s="14">
        <v>314.2</v>
      </c>
      <c r="C22" s="15" t="s">
        <v>216</v>
      </c>
      <c r="D22" s="16">
        <v>82270167</v>
      </c>
      <c r="E22" s="17">
        <f t="shared" si="0"/>
        <v>5.4111065910854057</v>
      </c>
      <c r="F22" s="18"/>
    </row>
    <row r="23" spans="1:6" x14ac:dyDescent="0.25">
      <c r="A23" s="13"/>
      <c r="B23" s="14">
        <v>314.3</v>
      </c>
      <c r="C23" s="15" t="s">
        <v>11</v>
      </c>
      <c r="D23" s="16">
        <v>15281482</v>
      </c>
      <c r="E23" s="17">
        <f t="shared" si="0"/>
        <v>1.0050997948229883</v>
      </c>
      <c r="F23" s="18"/>
    </row>
    <row r="24" spans="1:6" x14ac:dyDescent="0.25">
      <c r="A24" s="13"/>
      <c r="B24" s="14">
        <v>314.39999999999998</v>
      </c>
      <c r="C24" s="15" t="s">
        <v>12</v>
      </c>
      <c r="D24" s="16">
        <v>4886290</v>
      </c>
      <c r="E24" s="17">
        <f t="shared" si="0"/>
        <v>0.32138303578446253</v>
      </c>
      <c r="F24" s="18"/>
    </row>
    <row r="25" spans="1:6" x14ac:dyDescent="0.25">
      <c r="A25" s="13"/>
      <c r="B25" s="14">
        <v>314.7</v>
      </c>
      <c r="C25" s="15" t="s">
        <v>13</v>
      </c>
      <c r="D25" s="16">
        <v>14607</v>
      </c>
      <c r="E25" s="17">
        <f t="shared" si="0"/>
        <v>9.6073749280203261E-4</v>
      </c>
      <c r="F25" s="18"/>
    </row>
    <row r="26" spans="1:6" x14ac:dyDescent="0.25">
      <c r="A26" s="13"/>
      <c r="B26" s="14">
        <v>314.8</v>
      </c>
      <c r="C26" s="15" t="s">
        <v>14</v>
      </c>
      <c r="D26" s="16">
        <v>1691677</v>
      </c>
      <c r="E26" s="17">
        <f t="shared" si="0"/>
        <v>0.11126566164242241</v>
      </c>
      <c r="F26" s="18"/>
    </row>
    <row r="27" spans="1:6" x14ac:dyDescent="0.25">
      <c r="A27" s="13"/>
      <c r="B27" s="14">
        <v>314.89999999999998</v>
      </c>
      <c r="C27" s="15" t="s">
        <v>15</v>
      </c>
      <c r="D27" s="16">
        <v>2600000</v>
      </c>
      <c r="E27" s="17">
        <f t="shared" si="0"/>
        <v>0.17100824818821694</v>
      </c>
      <c r="F27" s="18"/>
    </row>
    <row r="28" spans="1:6" x14ac:dyDescent="0.25">
      <c r="A28" s="13"/>
      <c r="B28" s="14">
        <v>319</v>
      </c>
      <c r="C28" s="15" t="s">
        <v>17</v>
      </c>
      <c r="D28" s="16">
        <v>73856581</v>
      </c>
      <c r="E28" s="17">
        <f t="shared" si="0"/>
        <v>4.8577248207619803</v>
      </c>
      <c r="F28" s="18"/>
    </row>
    <row r="29" spans="1:6" ht="15.75" x14ac:dyDescent="0.25">
      <c r="A29" s="19" t="s">
        <v>239</v>
      </c>
      <c r="B29" s="20"/>
      <c r="C29" s="21"/>
      <c r="D29" s="22">
        <f>SUM(D30:D32)</f>
        <v>237783895</v>
      </c>
      <c r="E29" s="23">
        <f t="shared" si="0"/>
        <v>15.639618204354198</v>
      </c>
      <c r="F29" s="24"/>
    </row>
    <row r="30" spans="1:6" x14ac:dyDescent="0.25">
      <c r="A30" s="13"/>
      <c r="B30" s="14">
        <v>321</v>
      </c>
      <c r="C30" s="15" t="s">
        <v>236</v>
      </c>
      <c r="D30" s="16">
        <v>49372600</v>
      </c>
      <c r="E30" s="17">
        <f t="shared" si="0"/>
        <v>3.2473545517298308</v>
      </c>
      <c r="F30" s="18"/>
    </row>
    <row r="31" spans="1:6" x14ac:dyDescent="0.25">
      <c r="A31" s="13"/>
      <c r="B31" s="14">
        <v>322</v>
      </c>
      <c r="C31" s="15" t="s">
        <v>18</v>
      </c>
      <c r="D31" s="16">
        <v>152297027</v>
      </c>
      <c r="E31" s="17">
        <f t="shared" si="0"/>
        <v>10.016941458285991</v>
      </c>
      <c r="F31" s="18"/>
    </row>
    <row r="32" spans="1:6" x14ac:dyDescent="0.25">
      <c r="A32" s="13"/>
      <c r="B32" s="14">
        <v>329</v>
      </c>
      <c r="C32" s="15" t="s">
        <v>237</v>
      </c>
      <c r="D32" s="16">
        <v>36114268</v>
      </c>
      <c r="E32" s="17">
        <f t="shared" si="0"/>
        <v>2.3753221943383771</v>
      </c>
      <c r="F32" s="18"/>
    </row>
    <row r="33" spans="1:6" ht="15.75" x14ac:dyDescent="0.25">
      <c r="A33" s="19" t="s">
        <v>27</v>
      </c>
      <c r="B33" s="20"/>
      <c r="C33" s="21"/>
      <c r="D33" s="22">
        <f>SUM(D34:D103)</f>
        <v>2739041383</v>
      </c>
      <c r="E33" s="23">
        <f t="shared" si="0"/>
        <v>180.15333408533115</v>
      </c>
      <c r="F33" s="24"/>
    </row>
    <row r="34" spans="1:6" x14ac:dyDescent="0.25">
      <c r="A34" s="13"/>
      <c r="B34" s="14">
        <v>331.1</v>
      </c>
      <c r="C34" s="15" t="s">
        <v>28</v>
      </c>
      <c r="D34" s="16">
        <v>13745950</v>
      </c>
      <c r="E34" s="17">
        <f t="shared" si="0"/>
        <v>0.90410416507031566</v>
      </c>
      <c r="F34" s="18"/>
    </row>
    <row r="35" spans="1:6" x14ac:dyDescent="0.25">
      <c r="A35" s="13"/>
      <c r="B35" s="14">
        <v>331.2</v>
      </c>
      <c r="C35" s="15" t="s">
        <v>29</v>
      </c>
      <c r="D35" s="16">
        <v>100765373</v>
      </c>
      <c r="E35" s="17">
        <f t="shared" si="0"/>
        <v>6.6275807364470207</v>
      </c>
      <c r="F35" s="18"/>
    </row>
    <row r="36" spans="1:6" x14ac:dyDescent="0.25">
      <c r="A36" s="13"/>
      <c r="B36" s="14">
        <v>331.31</v>
      </c>
      <c r="C36" s="15" t="s">
        <v>30</v>
      </c>
      <c r="D36" s="16">
        <v>107750</v>
      </c>
      <c r="E36" s="17">
        <f t="shared" si="0"/>
        <v>7.0869764393386055E-3</v>
      </c>
      <c r="F36" s="18"/>
    </row>
    <row r="37" spans="1:6" x14ac:dyDescent="0.25">
      <c r="A37" s="13"/>
      <c r="B37" s="14">
        <v>331.32</v>
      </c>
      <c r="C37" s="15" t="s">
        <v>31</v>
      </c>
      <c r="D37" s="16">
        <v>67687</v>
      </c>
      <c r="E37" s="17">
        <f t="shared" si="0"/>
        <v>4.451936651967631E-3</v>
      </c>
      <c r="F37" s="18"/>
    </row>
    <row r="38" spans="1:6" x14ac:dyDescent="0.25">
      <c r="A38" s="13"/>
      <c r="B38" s="14">
        <v>331.33</v>
      </c>
      <c r="C38" s="15" t="s">
        <v>292</v>
      </c>
      <c r="D38" s="16">
        <v>50999</v>
      </c>
      <c r="E38" s="17">
        <f t="shared" si="0"/>
        <v>3.3543267882118755E-3</v>
      </c>
      <c r="F38" s="18"/>
    </row>
    <row r="39" spans="1:6" x14ac:dyDescent="0.25">
      <c r="A39" s="13"/>
      <c r="B39" s="14">
        <v>331.35</v>
      </c>
      <c r="C39" s="15" t="s">
        <v>32</v>
      </c>
      <c r="D39" s="16">
        <v>459132</v>
      </c>
      <c r="E39" s="17">
        <f t="shared" si="0"/>
        <v>3.0198215002750932E-2</v>
      </c>
      <c r="F39" s="18"/>
    </row>
    <row r="40" spans="1:6" x14ac:dyDescent="0.25">
      <c r="A40" s="13"/>
      <c r="B40" s="14">
        <v>331.39</v>
      </c>
      <c r="C40" s="15" t="s">
        <v>33</v>
      </c>
      <c r="D40" s="16">
        <v>7612661</v>
      </c>
      <c r="E40" s="17">
        <f t="shared" si="0"/>
        <v>0.50070300833106141</v>
      </c>
      <c r="F40" s="18"/>
    </row>
    <row r="41" spans="1:6" x14ac:dyDescent="0.25">
      <c r="A41" s="13"/>
      <c r="B41" s="14">
        <v>331.41</v>
      </c>
      <c r="C41" s="15" t="s">
        <v>34</v>
      </c>
      <c r="D41" s="16">
        <v>4995830</v>
      </c>
      <c r="E41" s="17">
        <f t="shared" si="0"/>
        <v>0.3285877448254384</v>
      </c>
      <c r="F41" s="18"/>
    </row>
    <row r="42" spans="1:6" x14ac:dyDescent="0.25">
      <c r="A42" s="13"/>
      <c r="B42" s="14">
        <v>331.42</v>
      </c>
      <c r="C42" s="15" t="s">
        <v>35</v>
      </c>
      <c r="D42" s="16">
        <v>52561412</v>
      </c>
      <c r="E42" s="17">
        <f t="shared" si="0"/>
        <v>3.4570903801612016</v>
      </c>
      <c r="F42" s="18"/>
    </row>
    <row r="43" spans="1:6" x14ac:dyDescent="0.25">
      <c r="A43" s="13"/>
      <c r="B43" s="14">
        <v>331.49</v>
      </c>
      <c r="C43" s="15" t="s">
        <v>36</v>
      </c>
      <c r="D43" s="16">
        <v>17238893</v>
      </c>
      <c r="E43" s="17">
        <f t="shared" si="0"/>
        <v>1.1338434202438907</v>
      </c>
      <c r="F43" s="18"/>
    </row>
    <row r="44" spans="1:6" x14ac:dyDescent="0.25">
      <c r="A44" s="13"/>
      <c r="B44" s="14">
        <v>331.5</v>
      </c>
      <c r="C44" s="15" t="s">
        <v>37</v>
      </c>
      <c r="D44" s="16">
        <v>349745283</v>
      </c>
      <c r="E44" s="17">
        <f t="shared" si="0"/>
        <v>23.00358775304699</v>
      </c>
      <c r="F44" s="18"/>
    </row>
    <row r="45" spans="1:6" x14ac:dyDescent="0.25">
      <c r="A45" s="13"/>
      <c r="B45" s="14">
        <v>331.61</v>
      </c>
      <c r="C45" s="15" t="s">
        <v>38</v>
      </c>
      <c r="D45" s="16">
        <v>16050574</v>
      </c>
      <c r="E45" s="17">
        <f t="shared" si="0"/>
        <v>1.0556848239059007</v>
      </c>
      <c r="F45" s="18"/>
    </row>
    <row r="46" spans="1:6" x14ac:dyDescent="0.25">
      <c r="A46" s="13"/>
      <c r="B46" s="14">
        <v>331.62</v>
      </c>
      <c r="C46" s="15" t="s">
        <v>39</v>
      </c>
      <c r="D46" s="16">
        <v>5558279</v>
      </c>
      <c r="E46" s="17">
        <f t="shared" si="0"/>
        <v>0.36558136720436701</v>
      </c>
      <c r="F46" s="18"/>
    </row>
    <row r="47" spans="1:6" x14ac:dyDescent="0.25">
      <c r="A47" s="13"/>
      <c r="B47" s="14">
        <v>331.69</v>
      </c>
      <c r="C47" s="15" t="s">
        <v>41</v>
      </c>
      <c r="D47" s="16">
        <v>202138902</v>
      </c>
      <c r="E47" s="17">
        <f t="shared" si="0"/>
        <v>13.295161354503716</v>
      </c>
      <c r="F47" s="18"/>
    </row>
    <row r="48" spans="1:6" x14ac:dyDescent="0.25">
      <c r="A48" s="13"/>
      <c r="B48" s="14">
        <v>331.7</v>
      </c>
      <c r="C48" s="15" t="s">
        <v>42</v>
      </c>
      <c r="D48" s="16">
        <v>4421835</v>
      </c>
      <c r="E48" s="17">
        <f t="shared" si="0"/>
        <v>0.29083471427974777</v>
      </c>
      <c r="F48" s="18"/>
    </row>
    <row r="49" spans="1:6" x14ac:dyDescent="0.25">
      <c r="A49" s="13"/>
      <c r="B49" s="14">
        <v>331.9</v>
      </c>
      <c r="C49" s="15" t="s">
        <v>44</v>
      </c>
      <c r="D49" s="16">
        <v>15191693</v>
      </c>
      <c r="E49" s="17">
        <f t="shared" si="0"/>
        <v>0.99919415651661458</v>
      </c>
      <c r="F49" s="18"/>
    </row>
    <row r="50" spans="1:6" x14ac:dyDescent="0.25">
      <c r="A50" s="13"/>
      <c r="B50" s="14">
        <v>333</v>
      </c>
      <c r="C50" s="15" t="s">
        <v>45</v>
      </c>
      <c r="D50" s="16">
        <v>2442916</v>
      </c>
      <c r="E50" s="17">
        <f t="shared" si="0"/>
        <v>0.16067645601191008</v>
      </c>
      <c r="F50" s="18"/>
    </row>
    <row r="51" spans="1:6" x14ac:dyDescent="0.25">
      <c r="A51" s="13"/>
      <c r="B51" s="14">
        <v>334.1</v>
      </c>
      <c r="C51" s="15" t="s">
        <v>46</v>
      </c>
      <c r="D51" s="16">
        <v>23105748</v>
      </c>
      <c r="E51" s="17">
        <f t="shared" si="0"/>
        <v>1.5197205725224605</v>
      </c>
      <c r="F51" s="18"/>
    </row>
    <row r="52" spans="1:6" x14ac:dyDescent="0.25">
      <c r="A52" s="13"/>
      <c r="B52" s="14">
        <v>334.2</v>
      </c>
      <c r="C52" s="15" t="s">
        <v>47</v>
      </c>
      <c r="D52" s="16">
        <v>44801507</v>
      </c>
      <c r="E52" s="17">
        <f t="shared" si="0"/>
        <v>2.9467027801008223</v>
      </c>
      <c r="F52" s="18"/>
    </row>
    <row r="53" spans="1:6" x14ac:dyDescent="0.25">
      <c r="A53" s="13"/>
      <c r="B53" s="14">
        <v>334.31</v>
      </c>
      <c r="C53" s="15" t="s">
        <v>48</v>
      </c>
      <c r="D53" s="16">
        <v>907200</v>
      </c>
      <c r="E53" s="17">
        <f t="shared" si="0"/>
        <v>5.9668724137057851E-2</v>
      </c>
      <c r="F53" s="18"/>
    </row>
    <row r="54" spans="1:6" x14ac:dyDescent="0.25">
      <c r="A54" s="13"/>
      <c r="B54" s="14">
        <v>334.32</v>
      </c>
      <c r="C54" s="15" t="s">
        <v>49</v>
      </c>
      <c r="D54" s="16">
        <v>344177</v>
      </c>
      <c r="E54" s="17">
        <f t="shared" si="0"/>
        <v>2.2637348398721516E-2</v>
      </c>
      <c r="F54" s="18"/>
    </row>
    <row r="55" spans="1:6" x14ac:dyDescent="0.25">
      <c r="A55" s="13"/>
      <c r="B55" s="14">
        <v>334.33</v>
      </c>
      <c r="C55" s="15" t="s">
        <v>50</v>
      </c>
      <c r="D55" s="16">
        <v>62250</v>
      </c>
      <c r="E55" s="17">
        <f t="shared" si="0"/>
        <v>4.0943320960448093E-3</v>
      </c>
      <c r="F55" s="18"/>
    </row>
    <row r="56" spans="1:6" x14ac:dyDescent="0.25">
      <c r="A56" s="13"/>
      <c r="B56" s="14">
        <v>334.34</v>
      </c>
      <c r="C56" s="15" t="s">
        <v>51</v>
      </c>
      <c r="D56" s="16">
        <v>8182531</v>
      </c>
      <c r="E56" s="17">
        <f t="shared" si="0"/>
        <v>0.53818472771376114</v>
      </c>
      <c r="F56" s="18"/>
    </row>
    <row r="57" spans="1:6" x14ac:dyDescent="0.25">
      <c r="A57" s="13"/>
      <c r="B57" s="14">
        <v>334.35</v>
      </c>
      <c r="C57" s="15" t="s">
        <v>52</v>
      </c>
      <c r="D57" s="16">
        <v>1945809</v>
      </c>
      <c r="E57" s="17">
        <f t="shared" si="0"/>
        <v>0.12798053399956394</v>
      </c>
      <c r="F57" s="18"/>
    </row>
    <row r="58" spans="1:6" x14ac:dyDescent="0.25">
      <c r="A58" s="13"/>
      <c r="B58" s="14">
        <v>334.36</v>
      </c>
      <c r="C58" s="15" t="s">
        <v>53</v>
      </c>
      <c r="D58" s="16">
        <v>4305088</v>
      </c>
      <c r="E58" s="17">
        <f t="shared" si="0"/>
        <v>0.28315598352927479</v>
      </c>
      <c r="F58" s="18"/>
    </row>
    <row r="59" spans="1:6" x14ac:dyDescent="0.25">
      <c r="A59" s="13"/>
      <c r="B59" s="14">
        <v>334.39</v>
      </c>
      <c r="C59" s="15" t="s">
        <v>54</v>
      </c>
      <c r="D59" s="16">
        <v>49733610</v>
      </c>
      <c r="E59" s="17">
        <f t="shared" si="0"/>
        <v>3.2710990469907646</v>
      </c>
      <c r="F59" s="18"/>
    </row>
    <row r="60" spans="1:6" x14ac:dyDescent="0.25">
      <c r="A60" s="13"/>
      <c r="B60" s="14">
        <v>334.41</v>
      </c>
      <c r="C60" s="15" t="s">
        <v>55</v>
      </c>
      <c r="D60" s="16">
        <v>7356854</v>
      </c>
      <c r="E60" s="17">
        <f t="shared" si="0"/>
        <v>0.48387796719864484</v>
      </c>
      <c r="F60" s="18"/>
    </row>
    <row r="61" spans="1:6" x14ac:dyDescent="0.25">
      <c r="A61" s="13"/>
      <c r="B61" s="14">
        <v>334.42</v>
      </c>
      <c r="C61" s="15" t="s">
        <v>56</v>
      </c>
      <c r="D61" s="16">
        <v>36159410</v>
      </c>
      <c r="E61" s="17">
        <f t="shared" si="0"/>
        <v>2.3782912921613435</v>
      </c>
      <c r="F61" s="18"/>
    </row>
    <row r="62" spans="1:6" x14ac:dyDescent="0.25">
      <c r="A62" s="13"/>
      <c r="B62" s="14">
        <v>334.49</v>
      </c>
      <c r="C62" s="15" t="s">
        <v>57</v>
      </c>
      <c r="D62" s="16">
        <v>23131106</v>
      </c>
      <c r="E62" s="17">
        <f t="shared" si="0"/>
        <v>1.5213884291215207</v>
      </c>
      <c r="F62" s="18"/>
    </row>
    <row r="63" spans="1:6" x14ac:dyDescent="0.25">
      <c r="A63" s="13"/>
      <c r="B63" s="14">
        <v>334.5</v>
      </c>
      <c r="C63" s="15" t="s">
        <v>58</v>
      </c>
      <c r="D63" s="16">
        <v>30414465</v>
      </c>
      <c r="E63" s="17">
        <f t="shared" si="0"/>
        <v>2.0004324535507068</v>
      </c>
      <c r="F63" s="18"/>
    </row>
    <row r="64" spans="1:6" x14ac:dyDescent="0.25">
      <c r="A64" s="13"/>
      <c r="B64" s="14">
        <v>334.61</v>
      </c>
      <c r="C64" s="15" t="s">
        <v>59</v>
      </c>
      <c r="D64" s="16">
        <v>8635107</v>
      </c>
      <c r="E64" s="17">
        <f t="shared" si="0"/>
        <v>0.56795173884146521</v>
      </c>
      <c r="F64" s="18"/>
    </row>
    <row r="65" spans="1:6" x14ac:dyDescent="0.25">
      <c r="A65" s="13"/>
      <c r="B65" s="14">
        <v>334.62</v>
      </c>
      <c r="C65" s="15" t="s">
        <v>60</v>
      </c>
      <c r="D65" s="16">
        <v>9076720</v>
      </c>
      <c r="E65" s="17">
        <f t="shared" si="0"/>
        <v>0.59699768711344325</v>
      </c>
      <c r="F65" s="18"/>
    </row>
    <row r="66" spans="1:6" x14ac:dyDescent="0.25">
      <c r="A66" s="13"/>
      <c r="B66" s="14">
        <v>334.69</v>
      </c>
      <c r="C66" s="15" t="s">
        <v>61</v>
      </c>
      <c r="D66" s="16">
        <v>61043305</v>
      </c>
      <c r="E66" s="17">
        <f t="shared" si="0"/>
        <v>4.0149648660265473</v>
      </c>
      <c r="F66" s="18"/>
    </row>
    <row r="67" spans="1:6" x14ac:dyDescent="0.25">
      <c r="A67" s="13"/>
      <c r="B67" s="14">
        <v>334.7</v>
      </c>
      <c r="C67" s="15" t="s">
        <v>62</v>
      </c>
      <c r="D67" s="16">
        <v>44480803</v>
      </c>
      <c r="E67" s="17">
        <f t="shared" si="0"/>
        <v>2.925609307321225</v>
      </c>
      <c r="F67" s="18"/>
    </row>
    <row r="68" spans="1:6" x14ac:dyDescent="0.25">
      <c r="A68" s="13"/>
      <c r="B68" s="14">
        <v>334.81</v>
      </c>
      <c r="C68" s="15" t="s">
        <v>266</v>
      </c>
      <c r="D68" s="16">
        <v>629195</v>
      </c>
      <c r="E68" s="17">
        <f t="shared" ref="E68:E131" si="1">(D68/E$237)</f>
        <v>4.138366719953275E-2</v>
      </c>
      <c r="F68" s="18"/>
    </row>
    <row r="69" spans="1:6" x14ac:dyDescent="0.25">
      <c r="A69" s="13"/>
      <c r="B69" s="14">
        <v>334.82</v>
      </c>
      <c r="C69" s="15" t="s">
        <v>240</v>
      </c>
      <c r="D69" s="16">
        <v>2533417</v>
      </c>
      <c r="E69" s="17">
        <f t="shared" si="1"/>
        <v>0.16662892426932616</v>
      </c>
      <c r="F69" s="18"/>
    </row>
    <row r="70" spans="1:6" x14ac:dyDescent="0.25">
      <c r="A70" s="13"/>
      <c r="B70" s="14">
        <v>334.83</v>
      </c>
      <c r="C70" s="15" t="s">
        <v>63</v>
      </c>
      <c r="D70" s="16">
        <v>356866</v>
      </c>
      <c r="E70" s="17">
        <f t="shared" si="1"/>
        <v>2.3471934422283163E-2</v>
      </c>
      <c r="F70" s="18"/>
    </row>
    <row r="71" spans="1:6" x14ac:dyDescent="0.25">
      <c r="A71" s="13"/>
      <c r="B71" s="14">
        <v>334.89</v>
      </c>
      <c r="C71" s="15" t="s">
        <v>64</v>
      </c>
      <c r="D71" s="16">
        <v>14035</v>
      </c>
      <c r="E71" s="17">
        <f t="shared" si="1"/>
        <v>9.2311567820062485E-4</v>
      </c>
      <c r="F71" s="18"/>
    </row>
    <row r="72" spans="1:6" x14ac:dyDescent="0.25">
      <c r="A72" s="13"/>
      <c r="B72" s="14">
        <v>334.9</v>
      </c>
      <c r="C72" s="15" t="s">
        <v>65</v>
      </c>
      <c r="D72" s="16">
        <v>10295118</v>
      </c>
      <c r="E72" s="17">
        <f t="shared" si="1"/>
        <v>0.67713465156576136</v>
      </c>
      <c r="F72" s="18"/>
    </row>
    <row r="73" spans="1:6" x14ac:dyDescent="0.25">
      <c r="A73" s="13"/>
      <c r="B73" s="14">
        <v>335.12</v>
      </c>
      <c r="C73" s="15" t="s">
        <v>66</v>
      </c>
      <c r="D73" s="16">
        <v>382109628</v>
      </c>
      <c r="E73" s="17">
        <f t="shared" si="1"/>
        <v>25.132268500050479</v>
      </c>
      <c r="F73" s="18"/>
    </row>
    <row r="74" spans="1:6" x14ac:dyDescent="0.25">
      <c r="A74" s="13"/>
      <c r="B74" s="14">
        <v>335.13</v>
      </c>
      <c r="C74" s="15" t="s">
        <v>67</v>
      </c>
      <c r="D74" s="16">
        <v>3338785</v>
      </c>
      <c r="E74" s="17">
        <f t="shared" si="1"/>
        <v>0.21959991304888304</v>
      </c>
      <c r="F74" s="18"/>
    </row>
    <row r="75" spans="1:6" x14ac:dyDescent="0.25">
      <c r="A75" s="13"/>
      <c r="B75" s="14">
        <v>335.14</v>
      </c>
      <c r="C75" s="15" t="s">
        <v>68</v>
      </c>
      <c r="D75" s="16">
        <v>5578508</v>
      </c>
      <c r="E75" s="17">
        <f t="shared" si="1"/>
        <v>0.36691187714767448</v>
      </c>
      <c r="F75" s="18"/>
    </row>
    <row r="76" spans="1:6" x14ac:dyDescent="0.25">
      <c r="A76" s="13"/>
      <c r="B76" s="14">
        <v>335.15</v>
      </c>
      <c r="C76" s="15" t="s">
        <v>69</v>
      </c>
      <c r="D76" s="16">
        <v>5526694</v>
      </c>
      <c r="E76" s="17">
        <f t="shared" si="1"/>
        <v>0.36350394585089596</v>
      </c>
      <c r="F76" s="18"/>
    </row>
    <row r="77" spans="1:6" x14ac:dyDescent="0.25">
      <c r="A77" s="13"/>
      <c r="B77" s="14">
        <v>335.16</v>
      </c>
      <c r="C77" s="15" t="s">
        <v>70</v>
      </c>
      <c r="D77" s="16">
        <v>16855734</v>
      </c>
      <c r="E77" s="17">
        <f t="shared" si="1"/>
        <v>1.1086421320256026</v>
      </c>
      <c r="F77" s="18"/>
    </row>
    <row r="78" spans="1:6" x14ac:dyDescent="0.25">
      <c r="A78" s="13"/>
      <c r="B78" s="14">
        <v>335.17</v>
      </c>
      <c r="C78" s="15" t="s">
        <v>71</v>
      </c>
      <c r="D78" s="16">
        <v>128698</v>
      </c>
      <c r="E78" s="17">
        <f t="shared" si="1"/>
        <v>8.4647767405104397E-3</v>
      </c>
      <c r="F78" s="18"/>
    </row>
    <row r="79" spans="1:6" x14ac:dyDescent="0.25">
      <c r="A79" s="13"/>
      <c r="B79" s="14">
        <v>335.18</v>
      </c>
      <c r="C79" s="15" t="s">
        <v>72</v>
      </c>
      <c r="D79" s="16">
        <v>786322903</v>
      </c>
      <c r="E79" s="17">
        <f t="shared" si="1"/>
        <v>51.718346981655088</v>
      </c>
      <c r="F79" s="18"/>
    </row>
    <row r="80" spans="1:6" x14ac:dyDescent="0.25">
      <c r="A80" s="13"/>
      <c r="B80" s="14">
        <v>335.19</v>
      </c>
      <c r="C80" s="15" t="s">
        <v>73</v>
      </c>
      <c r="D80" s="16">
        <v>7406708</v>
      </c>
      <c r="E80" s="17">
        <f t="shared" si="1"/>
        <v>0.48715698458525075</v>
      </c>
      <c r="F80" s="18"/>
    </row>
    <row r="81" spans="1:6" x14ac:dyDescent="0.25">
      <c r="A81" s="13"/>
      <c r="B81" s="14">
        <v>335.2</v>
      </c>
      <c r="C81" s="15" t="s">
        <v>245</v>
      </c>
      <c r="D81" s="16">
        <v>11893321</v>
      </c>
      <c r="E81" s="17">
        <f t="shared" si="1"/>
        <v>0.78225230359620479</v>
      </c>
      <c r="F81" s="18"/>
    </row>
    <row r="82" spans="1:6" x14ac:dyDescent="0.25">
      <c r="A82" s="13"/>
      <c r="B82" s="14">
        <v>335.31</v>
      </c>
      <c r="C82" s="15" t="s">
        <v>286</v>
      </c>
      <c r="D82" s="16">
        <v>19844</v>
      </c>
      <c r="E82" s="17">
        <f t="shared" si="1"/>
        <v>1.3051875680949912E-3</v>
      </c>
      <c r="F82" s="18"/>
    </row>
    <row r="83" spans="1:6" x14ac:dyDescent="0.25">
      <c r="A83" s="13"/>
      <c r="B83" s="14">
        <v>335.39</v>
      </c>
      <c r="C83" s="15" t="s">
        <v>76</v>
      </c>
      <c r="D83" s="16">
        <v>4330208</v>
      </c>
      <c r="E83" s="17">
        <f t="shared" si="1"/>
        <v>0.2848081862963856</v>
      </c>
      <c r="F83" s="18"/>
    </row>
    <row r="84" spans="1:6" x14ac:dyDescent="0.25">
      <c r="A84" s="13"/>
      <c r="B84" s="14">
        <v>335.41</v>
      </c>
      <c r="C84" s="15" t="s">
        <v>77</v>
      </c>
      <c r="D84" s="16">
        <v>869955</v>
      </c>
      <c r="E84" s="17">
        <f t="shared" si="1"/>
        <v>5.7219030981761641E-2</v>
      </c>
      <c r="F84" s="18"/>
    </row>
    <row r="85" spans="1:6" x14ac:dyDescent="0.25">
      <c r="A85" s="13"/>
      <c r="B85" s="14">
        <v>335.42</v>
      </c>
      <c r="C85" s="15" t="s">
        <v>78</v>
      </c>
      <c r="D85" s="16">
        <v>30141322</v>
      </c>
      <c r="E85" s="17">
        <f t="shared" si="1"/>
        <v>1.9824671820372937</v>
      </c>
      <c r="F85" s="18"/>
    </row>
    <row r="86" spans="1:6" x14ac:dyDescent="0.25">
      <c r="A86" s="13"/>
      <c r="B86" s="14">
        <v>335.49</v>
      </c>
      <c r="C86" s="15" t="s">
        <v>79</v>
      </c>
      <c r="D86" s="16">
        <v>208677424</v>
      </c>
      <c r="E86" s="17">
        <f t="shared" si="1"/>
        <v>13.725215659488375</v>
      </c>
      <c r="F86" s="18"/>
    </row>
    <row r="87" spans="1:6" x14ac:dyDescent="0.25">
      <c r="A87" s="13"/>
      <c r="B87" s="14">
        <v>335.5</v>
      </c>
      <c r="C87" s="15" t="s">
        <v>80</v>
      </c>
      <c r="D87" s="16">
        <v>40421084</v>
      </c>
      <c r="E87" s="17">
        <f t="shared" si="1"/>
        <v>2.658591832580294</v>
      </c>
      <c r="F87" s="18"/>
    </row>
    <row r="88" spans="1:6" x14ac:dyDescent="0.25">
      <c r="A88" s="13"/>
      <c r="B88" s="14">
        <v>335.61</v>
      </c>
      <c r="C88" s="15" t="s">
        <v>81</v>
      </c>
      <c r="D88" s="16">
        <v>1534191</v>
      </c>
      <c r="E88" s="17">
        <f t="shared" si="1"/>
        <v>0.10090742896004952</v>
      </c>
      <c r="F88" s="18"/>
    </row>
    <row r="89" spans="1:6" x14ac:dyDescent="0.25">
      <c r="A89" s="13"/>
      <c r="B89" s="14">
        <v>335.62</v>
      </c>
      <c r="C89" s="15" t="s">
        <v>82</v>
      </c>
      <c r="D89" s="16">
        <v>57792</v>
      </c>
      <c r="E89" s="17">
        <f t="shared" si="1"/>
        <v>3.8011187228051669E-3</v>
      </c>
      <c r="F89" s="18"/>
    </row>
    <row r="90" spans="1:6" x14ac:dyDescent="0.25">
      <c r="A90" s="13"/>
      <c r="B90" s="14">
        <v>335.69</v>
      </c>
      <c r="C90" s="15" t="s">
        <v>83</v>
      </c>
      <c r="D90" s="16">
        <v>5298613</v>
      </c>
      <c r="E90" s="17">
        <f t="shared" si="1"/>
        <v>0.34850251036819718</v>
      </c>
      <c r="F90" s="18"/>
    </row>
    <row r="91" spans="1:6" x14ac:dyDescent="0.25">
      <c r="A91" s="13"/>
      <c r="B91" s="14">
        <v>335.7</v>
      </c>
      <c r="C91" s="15" t="s">
        <v>84</v>
      </c>
      <c r="D91" s="16">
        <v>6142950</v>
      </c>
      <c r="E91" s="17">
        <f t="shared" si="1"/>
        <v>0.40403658392607972</v>
      </c>
      <c r="F91" s="18"/>
    </row>
    <row r="92" spans="1:6" x14ac:dyDescent="0.25">
      <c r="A92" s="13"/>
      <c r="B92" s="14">
        <v>335.9</v>
      </c>
      <c r="C92" s="15" t="s">
        <v>85</v>
      </c>
      <c r="D92" s="16">
        <v>8475900</v>
      </c>
      <c r="E92" s="17">
        <f t="shared" si="1"/>
        <v>0.55748031185327229</v>
      </c>
      <c r="F92" s="18"/>
    </row>
    <row r="93" spans="1:6" x14ac:dyDescent="0.25">
      <c r="A93" s="13"/>
      <c r="B93" s="14">
        <v>336</v>
      </c>
      <c r="C93" s="15" t="s">
        <v>86</v>
      </c>
      <c r="D93" s="16">
        <v>380840</v>
      </c>
      <c r="E93" s="17">
        <f t="shared" si="1"/>
        <v>2.5048762015384824E-2</v>
      </c>
      <c r="F93" s="18"/>
    </row>
    <row r="94" spans="1:6" x14ac:dyDescent="0.25">
      <c r="A94" s="13"/>
      <c r="B94" s="14">
        <v>337.1</v>
      </c>
      <c r="C94" s="15" t="s">
        <v>87</v>
      </c>
      <c r="D94" s="16">
        <v>3136753</v>
      </c>
      <c r="E94" s="17">
        <f t="shared" si="1"/>
        <v>0.20631178289582078</v>
      </c>
      <c r="F94" s="18"/>
    </row>
    <row r="95" spans="1:6" x14ac:dyDescent="0.25">
      <c r="A95" s="13"/>
      <c r="B95" s="14">
        <v>337.2</v>
      </c>
      <c r="C95" s="15" t="s">
        <v>88</v>
      </c>
      <c r="D95" s="16">
        <v>7047096</v>
      </c>
      <c r="E95" s="17">
        <f t="shared" si="1"/>
        <v>0.46350443914391953</v>
      </c>
      <c r="F95" s="18"/>
    </row>
    <row r="96" spans="1:6" x14ac:dyDescent="0.25">
      <c r="A96" s="13"/>
      <c r="B96" s="14">
        <v>337.3</v>
      </c>
      <c r="C96" s="15" t="s">
        <v>89</v>
      </c>
      <c r="D96" s="16">
        <v>4424812</v>
      </c>
      <c r="E96" s="17">
        <f t="shared" si="1"/>
        <v>0.29103051872392327</v>
      </c>
      <c r="F96" s="18"/>
    </row>
    <row r="97" spans="1:6" x14ac:dyDescent="0.25">
      <c r="A97" s="13"/>
      <c r="B97" s="14">
        <v>337.4</v>
      </c>
      <c r="C97" s="15" t="s">
        <v>90</v>
      </c>
      <c r="D97" s="16">
        <v>2439717</v>
      </c>
      <c r="E97" s="17">
        <f t="shared" si="1"/>
        <v>0.16046605009423542</v>
      </c>
      <c r="F97" s="18"/>
    </row>
    <row r="98" spans="1:6" x14ac:dyDescent="0.25">
      <c r="A98" s="13"/>
      <c r="B98" s="14">
        <v>337.5</v>
      </c>
      <c r="C98" s="15" t="s">
        <v>91</v>
      </c>
      <c r="D98" s="16">
        <v>1145484</v>
      </c>
      <c r="E98" s="17">
        <f t="shared" si="1"/>
        <v>7.5341235449089036E-2</v>
      </c>
      <c r="F98" s="18"/>
    </row>
    <row r="99" spans="1:6" x14ac:dyDescent="0.25">
      <c r="A99" s="13"/>
      <c r="B99" s="14">
        <v>337.6</v>
      </c>
      <c r="C99" s="15" t="s">
        <v>92</v>
      </c>
      <c r="D99" s="16">
        <v>347908</v>
      </c>
      <c r="E99" s="17">
        <f t="shared" si="1"/>
        <v>2.2882745234871608E-2</v>
      </c>
      <c r="F99" s="18"/>
    </row>
    <row r="100" spans="1:6" x14ac:dyDescent="0.25">
      <c r="A100" s="13"/>
      <c r="B100" s="14">
        <v>337.7</v>
      </c>
      <c r="C100" s="15" t="s">
        <v>93</v>
      </c>
      <c r="D100" s="16">
        <v>2473184</v>
      </c>
      <c r="E100" s="17">
        <f t="shared" si="1"/>
        <v>0.16266725511043351</v>
      </c>
      <c r="F100" s="18"/>
    </row>
    <row r="101" spans="1:6" x14ac:dyDescent="0.25">
      <c r="A101" s="13"/>
      <c r="B101" s="14">
        <v>337.9</v>
      </c>
      <c r="C101" s="15" t="s">
        <v>94</v>
      </c>
      <c r="D101" s="16">
        <v>2165989</v>
      </c>
      <c r="E101" s="17">
        <f t="shared" si="1"/>
        <v>0.14246230172497992</v>
      </c>
      <c r="F101" s="18"/>
    </row>
    <row r="102" spans="1:6" x14ac:dyDescent="0.25">
      <c r="A102" s="13"/>
      <c r="B102" s="14">
        <v>338</v>
      </c>
      <c r="C102" s="15" t="s">
        <v>95</v>
      </c>
      <c r="D102" s="16">
        <v>25070384</v>
      </c>
      <c r="E102" s="17">
        <f t="shared" si="1"/>
        <v>1.6489394035561165</v>
      </c>
      <c r="F102" s="18"/>
    </row>
    <row r="103" spans="1:6" x14ac:dyDescent="0.25">
      <c r="A103" s="13"/>
      <c r="B103" s="14">
        <v>339</v>
      </c>
      <c r="C103" s="15" t="s">
        <v>96</v>
      </c>
      <c r="D103" s="16">
        <v>4609464</v>
      </c>
      <c r="E103" s="17">
        <f t="shared" si="1"/>
        <v>0.30317552451025048</v>
      </c>
      <c r="F103" s="18"/>
    </row>
    <row r="104" spans="1:6" ht="15.75" x14ac:dyDescent="0.25">
      <c r="A104" s="19" t="s">
        <v>97</v>
      </c>
      <c r="B104" s="20"/>
      <c r="C104" s="21"/>
      <c r="D104" s="22">
        <f>SUM(D105:D187)</f>
        <v>5961450576</v>
      </c>
      <c r="E104" s="23">
        <f t="shared" si="1"/>
        <v>392.09893063938341</v>
      </c>
      <c r="F104" s="24"/>
    </row>
    <row r="105" spans="1:6" x14ac:dyDescent="0.25">
      <c r="A105" s="13"/>
      <c r="B105" s="14">
        <v>341.1</v>
      </c>
      <c r="C105" s="15" t="s">
        <v>98</v>
      </c>
      <c r="D105" s="16">
        <v>72381114</v>
      </c>
      <c r="E105" s="17">
        <f t="shared" si="1"/>
        <v>4.7606798104044703</v>
      </c>
      <c r="F105" s="18"/>
    </row>
    <row r="106" spans="1:6" x14ac:dyDescent="0.25">
      <c r="A106" s="13"/>
      <c r="B106" s="14">
        <v>341.2</v>
      </c>
      <c r="C106" s="15" t="s">
        <v>100</v>
      </c>
      <c r="D106" s="16">
        <v>588985369</v>
      </c>
      <c r="E106" s="17">
        <f t="shared" si="1"/>
        <v>38.738983138915593</v>
      </c>
      <c r="F106" s="18"/>
    </row>
    <row r="107" spans="1:6" x14ac:dyDescent="0.25">
      <c r="A107" s="13"/>
      <c r="B107" s="14">
        <v>341.51</v>
      </c>
      <c r="C107" s="15" t="s">
        <v>102</v>
      </c>
      <c r="D107" s="16">
        <v>83697101</v>
      </c>
      <c r="E107" s="17">
        <f t="shared" si="1"/>
        <v>5.5049594694008697</v>
      </c>
      <c r="F107" s="18"/>
    </row>
    <row r="108" spans="1:6" x14ac:dyDescent="0.25">
      <c r="A108" s="13"/>
      <c r="B108" s="14">
        <v>341.52</v>
      </c>
      <c r="C108" s="15" t="s">
        <v>103</v>
      </c>
      <c r="D108" s="16">
        <v>28836226</v>
      </c>
      <c r="E108" s="17">
        <f t="shared" si="1"/>
        <v>1.8966278817767361</v>
      </c>
      <c r="F108" s="18"/>
    </row>
    <row r="109" spans="1:6" x14ac:dyDescent="0.25">
      <c r="A109" s="13"/>
      <c r="B109" s="14">
        <v>341.53</v>
      </c>
      <c r="C109" s="15" t="s">
        <v>104</v>
      </c>
      <c r="D109" s="16">
        <v>17625033</v>
      </c>
      <c r="E109" s="17">
        <f t="shared" si="1"/>
        <v>1.1592407759959669</v>
      </c>
      <c r="F109" s="18"/>
    </row>
    <row r="110" spans="1:6" x14ac:dyDescent="0.25">
      <c r="A110" s="13"/>
      <c r="B110" s="14">
        <v>341.54</v>
      </c>
      <c r="C110" s="15" t="s">
        <v>105</v>
      </c>
      <c r="D110" s="16">
        <v>8430777</v>
      </c>
      <c r="E110" s="17">
        <f t="shared" si="1"/>
        <v>0.55451246370596574</v>
      </c>
      <c r="F110" s="18"/>
    </row>
    <row r="111" spans="1:6" x14ac:dyDescent="0.25">
      <c r="A111" s="13"/>
      <c r="B111" s="14">
        <v>341.55</v>
      </c>
      <c r="C111" s="15" t="s">
        <v>106</v>
      </c>
      <c r="D111" s="16">
        <v>915411</v>
      </c>
      <c r="E111" s="17">
        <f t="shared" si="1"/>
        <v>6.0208781339316869E-2</v>
      </c>
      <c r="F111" s="18"/>
    </row>
    <row r="112" spans="1:6" x14ac:dyDescent="0.25">
      <c r="A112" s="13"/>
      <c r="B112" s="14">
        <v>341.56</v>
      </c>
      <c r="C112" s="15" t="s">
        <v>107</v>
      </c>
      <c r="D112" s="16">
        <v>13082483</v>
      </c>
      <c r="E112" s="17">
        <f t="shared" si="1"/>
        <v>0.86046634607004957</v>
      </c>
      <c r="F112" s="18"/>
    </row>
    <row r="113" spans="1:6" x14ac:dyDescent="0.25">
      <c r="A113" s="13"/>
      <c r="B113" s="14">
        <v>341.8</v>
      </c>
      <c r="C113" s="15" t="s">
        <v>108</v>
      </c>
      <c r="D113" s="16">
        <v>119351034</v>
      </c>
      <c r="E113" s="17">
        <f t="shared" si="1"/>
        <v>7.8500043245355071</v>
      </c>
      <c r="F113" s="18"/>
    </row>
    <row r="114" spans="1:6" x14ac:dyDescent="0.25">
      <c r="A114" s="13"/>
      <c r="B114" s="14">
        <v>341.9</v>
      </c>
      <c r="C114" s="15" t="s">
        <v>109</v>
      </c>
      <c r="D114" s="16">
        <v>113707589</v>
      </c>
      <c r="E114" s="17">
        <f t="shared" si="1"/>
        <v>7.478821384844526</v>
      </c>
      <c r="F114" s="18"/>
    </row>
    <row r="115" spans="1:6" x14ac:dyDescent="0.25">
      <c r="A115" s="13"/>
      <c r="B115" s="14">
        <v>342.1</v>
      </c>
      <c r="C115" s="15" t="s">
        <v>110</v>
      </c>
      <c r="D115" s="16">
        <v>109612322</v>
      </c>
      <c r="E115" s="17">
        <f t="shared" si="1"/>
        <v>7.2094658327164431</v>
      </c>
      <c r="F115" s="18"/>
    </row>
    <row r="116" spans="1:6" x14ac:dyDescent="0.25">
      <c r="A116" s="13"/>
      <c r="B116" s="14">
        <v>342.2</v>
      </c>
      <c r="C116" s="15" t="s">
        <v>111</v>
      </c>
      <c r="D116" s="16">
        <v>43486307</v>
      </c>
      <c r="E116" s="17">
        <f t="shared" si="1"/>
        <v>2.8601989154788443</v>
      </c>
      <c r="F116" s="18"/>
    </row>
    <row r="117" spans="1:6" x14ac:dyDescent="0.25">
      <c r="A117" s="13"/>
      <c r="B117" s="14">
        <v>342.3</v>
      </c>
      <c r="C117" s="15" t="s">
        <v>112</v>
      </c>
      <c r="D117" s="16">
        <v>28458841</v>
      </c>
      <c r="E117" s="17">
        <f t="shared" si="1"/>
        <v>1.8718063634142323</v>
      </c>
      <c r="F117" s="18"/>
    </row>
    <row r="118" spans="1:6" x14ac:dyDescent="0.25">
      <c r="A118" s="13"/>
      <c r="B118" s="14">
        <v>342.4</v>
      </c>
      <c r="C118" s="15" t="s">
        <v>113</v>
      </c>
      <c r="D118" s="16">
        <v>52114728</v>
      </c>
      <c r="E118" s="17">
        <f t="shared" si="1"/>
        <v>3.4277109000328534</v>
      </c>
      <c r="F118" s="18"/>
    </row>
    <row r="119" spans="1:6" x14ac:dyDescent="0.25">
      <c r="A119" s="13"/>
      <c r="B119" s="14">
        <v>342.5</v>
      </c>
      <c r="C119" s="15" t="s">
        <v>114</v>
      </c>
      <c r="D119" s="16">
        <v>7390672</v>
      </c>
      <c r="E119" s="17">
        <f t="shared" si="1"/>
        <v>0.48610225832834836</v>
      </c>
      <c r="F119" s="18"/>
    </row>
    <row r="120" spans="1:6" x14ac:dyDescent="0.25">
      <c r="A120" s="13"/>
      <c r="B120" s="14">
        <v>342.6</v>
      </c>
      <c r="C120" s="15" t="s">
        <v>115</v>
      </c>
      <c r="D120" s="16">
        <v>139872492</v>
      </c>
      <c r="E120" s="17">
        <f t="shared" si="1"/>
        <v>9.1997499333232255</v>
      </c>
      <c r="F120" s="18"/>
    </row>
    <row r="121" spans="1:6" x14ac:dyDescent="0.25">
      <c r="A121" s="13"/>
      <c r="B121" s="14">
        <v>342.9</v>
      </c>
      <c r="C121" s="15" t="s">
        <v>116</v>
      </c>
      <c r="D121" s="16">
        <v>33091479</v>
      </c>
      <c r="E121" s="17">
        <f t="shared" si="1"/>
        <v>2.1765060975950647</v>
      </c>
      <c r="F121" s="18"/>
    </row>
    <row r="122" spans="1:6" x14ac:dyDescent="0.25">
      <c r="A122" s="13"/>
      <c r="B122" s="14">
        <v>343.1</v>
      </c>
      <c r="C122" s="15" t="s">
        <v>117</v>
      </c>
      <c r="D122" s="16">
        <v>6222503</v>
      </c>
      <c r="E122" s="17">
        <f t="shared" si="1"/>
        <v>0.40926897591381711</v>
      </c>
      <c r="F122" s="18"/>
    </row>
    <row r="123" spans="1:6" x14ac:dyDescent="0.25">
      <c r="A123" s="13"/>
      <c r="B123" s="14">
        <v>343.3</v>
      </c>
      <c r="C123" s="15" t="s">
        <v>119</v>
      </c>
      <c r="D123" s="16">
        <v>190643819</v>
      </c>
      <c r="E123" s="17">
        <f t="shared" si="1"/>
        <v>12.539102121192888</v>
      </c>
      <c r="F123" s="18"/>
    </row>
    <row r="124" spans="1:6" x14ac:dyDescent="0.25">
      <c r="A124" s="13"/>
      <c r="B124" s="14">
        <v>343.4</v>
      </c>
      <c r="C124" s="15" t="s">
        <v>120</v>
      </c>
      <c r="D124" s="16">
        <v>952814820</v>
      </c>
      <c r="E124" s="17">
        <f t="shared" si="1"/>
        <v>62.668920467681247</v>
      </c>
      <c r="F124" s="18"/>
    </row>
    <row r="125" spans="1:6" x14ac:dyDescent="0.25">
      <c r="A125" s="13"/>
      <c r="B125" s="14">
        <v>343.5</v>
      </c>
      <c r="C125" s="15" t="s">
        <v>121</v>
      </c>
      <c r="D125" s="16">
        <v>161118534</v>
      </c>
      <c r="E125" s="17">
        <f t="shared" si="1"/>
        <v>10.597153173074489</v>
      </c>
      <c r="F125" s="18"/>
    </row>
    <row r="126" spans="1:6" x14ac:dyDescent="0.25">
      <c r="A126" s="13"/>
      <c r="B126" s="14">
        <v>343.6</v>
      </c>
      <c r="C126" s="15" t="s">
        <v>122</v>
      </c>
      <c r="D126" s="16">
        <v>947610744</v>
      </c>
      <c r="E126" s="17">
        <f t="shared" si="1"/>
        <v>62.326635882989578</v>
      </c>
      <c r="F126" s="18"/>
    </row>
    <row r="127" spans="1:6" x14ac:dyDescent="0.25">
      <c r="A127" s="13"/>
      <c r="B127" s="14">
        <v>343.7</v>
      </c>
      <c r="C127" s="15" t="s">
        <v>123</v>
      </c>
      <c r="D127" s="16">
        <v>11950817</v>
      </c>
      <c r="E127" s="17">
        <f t="shared" si="1"/>
        <v>0.78603395368767781</v>
      </c>
      <c r="F127" s="18"/>
    </row>
    <row r="128" spans="1:6" x14ac:dyDescent="0.25">
      <c r="A128" s="13"/>
      <c r="B128" s="14">
        <v>343.8</v>
      </c>
      <c r="C128" s="15" t="s">
        <v>124</v>
      </c>
      <c r="D128" s="16">
        <v>15996</v>
      </c>
      <c r="E128" s="17">
        <f t="shared" si="1"/>
        <v>1.0520953607764301E-3</v>
      </c>
      <c r="F128" s="18"/>
    </row>
    <row r="129" spans="1:6" x14ac:dyDescent="0.25">
      <c r="A129" s="13"/>
      <c r="B129" s="14">
        <v>343.9</v>
      </c>
      <c r="C129" s="15" t="s">
        <v>125</v>
      </c>
      <c r="D129" s="16">
        <v>31599331</v>
      </c>
      <c r="E129" s="17">
        <f t="shared" si="1"/>
        <v>2.078363937780622</v>
      </c>
      <c r="F129" s="18"/>
    </row>
    <row r="130" spans="1:6" x14ac:dyDescent="0.25">
      <c r="A130" s="13"/>
      <c r="B130" s="14">
        <v>344.1</v>
      </c>
      <c r="C130" s="15" t="s">
        <v>126</v>
      </c>
      <c r="D130" s="16">
        <v>680104444</v>
      </c>
      <c r="E130" s="17">
        <f t="shared" si="1"/>
        <v>44.732103674408187</v>
      </c>
      <c r="F130" s="18"/>
    </row>
    <row r="131" spans="1:6" x14ac:dyDescent="0.25">
      <c r="A131" s="13"/>
      <c r="B131" s="14">
        <v>344.2</v>
      </c>
      <c r="C131" s="15" t="s">
        <v>127</v>
      </c>
      <c r="D131" s="16">
        <v>155456282</v>
      </c>
      <c r="E131" s="17">
        <f t="shared" si="1"/>
        <v>10.224733251797478</v>
      </c>
      <c r="F131" s="18"/>
    </row>
    <row r="132" spans="1:6" x14ac:dyDescent="0.25">
      <c r="A132" s="13"/>
      <c r="B132" s="14">
        <v>344.3</v>
      </c>
      <c r="C132" s="15" t="s">
        <v>128</v>
      </c>
      <c r="D132" s="16">
        <v>112774906</v>
      </c>
      <c r="E132" s="17">
        <f t="shared" ref="E132:E195" si="2">(D132/E$237)</f>
        <v>7.417476582558014</v>
      </c>
      <c r="F132" s="18"/>
    </row>
    <row r="133" spans="1:6" x14ac:dyDescent="0.25">
      <c r="A133" s="13"/>
      <c r="B133" s="14">
        <v>344.4</v>
      </c>
      <c r="C133" s="15" t="s">
        <v>129</v>
      </c>
      <c r="D133" s="16">
        <v>93481</v>
      </c>
      <c r="E133" s="17">
        <f t="shared" si="2"/>
        <v>6.1484700188010411E-3</v>
      </c>
      <c r="F133" s="18"/>
    </row>
    <row r="134" spans="1:6" x14ac:dyDescent="0.25">
      <c r="A134" s="13"/>
      <c r="B134" s="14">
        <v>344.5</v>
      </c>
      <c r="C134" s="15" t="s">
        <v>130</v>
      </c>
      <c r="D134" s="16">
        <v>6650191</v>
      </c>
      <c r="E134" s="17">
        <f t="shared" si="2"/>
        <v>0.43739904347194097</v>
      </c>
      <c r="F134" s="18"/>
    </row>
    <row r="135" spans="1:6" x14ac:dyDescent="0.25">
      <c r="A135" s="13"/>
      <c r="B135" s="14">
        <v>344.6</v>
      </c>
      <c r="C135" s="15" t="s">
        <v>131</v>
      </c>
      <c r="D135" s="16">
        <v>44917848</v>
      </c>
      <c r="E135" s="17">
        <f t="shared" si="2"/>
        <v>2.9543548072556169</v>
      </c>
      <c r="F135" s="18"/>
    </row>
    <row r="136" spans="1:6" x14ac:dyDescent="0.25">
      <c r="A136" s="13"/>
      <c r="B136" s="14">
        <v>344.9</v>
      </c>
      <c r="C136" s="15" t="s">
        <v>132</v>
      </c>
      <c r="D136" s="16">
        <v>21126764</v>
      </c>
      <c r="E136" s="17">
        <f t="shared" si="2"/>
        <v>1.3895580390484181</v>
      </c>
      <c r="F136" s="18"/>
    </row>
    <row r="137" spans="1:6" x14ac:dyDescent="0.25">
      <c r="A137" s="13"/>
      <c r="B137" s="14">
        <v>345.1</v>
      </c>
      <c r="C137" s="15" t="s">
        <v>133</v>
      </c>
      <c r="D137" s="16">
        <v>34429056</v>
      </c>
      <c r="E137" s="17">
        <f t="shared" si="2"/>
        <v>2.2644817512823154</v>
      </c>
      <c r="F137" s="18"/>
    </row>
    <row r="138" spans="1:6" x14ac:dyDescent="0.25">
      <c r="A138" s="13"/>
      <c r="B138" s="14">
        <v>345.9</v>
      </c>
      <c r="C138" s="15" t="s">
        <v>134</v>
      </c>
      <c r="D138" s="16">
        <v>2796246</v>
      </c>
      <c r="E138" s="17">
        <f t="shared" si="2"/>
        <v>0.18391581921665726</v>
      </c>
      <c r="F138" s="18"/>
    </row>
    <row r="139" spans="1:6" x14ac:dyDescent="0.25">
      <c r="A139" s="13"/>
      <c r="B139" s="14">
        <v>346.1</v>
      </c>
      <c r="C139" s="15" t="s">
        <v>135</v>
      </c>
      <c r="D139" s="16">
        <v>1140798</v>
      </c>
      <c r="E139" s="17">
        <f t="shared" si="2"/>
        <v>7.5033025967931349E-2</v>
      </c>
      <c r="F139" s="18"/>
    </row>
    <row r="140" spans="1:6" x14ac:dyDescent="0.25">
      <c r="A140" s="13"/>
      <c r="B140" s="14">
        <v>346.2</v>
      </c>
      <c r="C140" s="15" t="s">
        <v>136</v>
      </c>
      <c r="D140" s="16">
        <v>734364518</v>
      </c>
      <c r="E140" s="17">
        <f t="shared" si="2"/>
        <v>48.30091913644781</v>
      </c>
      <c r="F140" s="18"/>
    </row>
    <row r="141" spans="1:6" x14ac:dyDescent="0.25">
      <c r="A141" s="13"/>
      <c r="B141" s="14">
        <v>346.3</v>
      </c>
      <c r="C141" s="15" t="s">
        <v>137</v>
      </c>
      <c r="D141" s="16">
        <v>409051</v>
      </c>
      <c r="E141" s="17">
        <f t="shared" si="2"/>
        <v>2.6904267280630126E-2</v>
      </c>
      <c r="F141" s="18"/>
    </row>
    <row r="142" spans="1:6" x14ac:dyDescent="0.25">
      <c r="A142" s="13"/>
      <c r="B142" s="14">
        <v>346.4</v>
      </c>
      <c r="C142" s="15" t="s">
        <v>138</v>
      </c>
      <c r="D142" s="16">
        <v>7964254</v>
      </c>
      <c r="E142" s="17">
        <f t="shared" si="2"/>
        <v>0.52382812487153829</v>
      </c>
      <c r="F142" s="18"/>
    </row>
    <row r="143" spans="1:6" x14ac:dyDescent="0.25">
      <c r="A143" s="13"/>
      <c r="B143" s="14">
        <v>346.9</v>
      </c>
      <c r="C143" s="15" t="s">
        <v>139</v>
      </c>
      <c r="D143" s="16">
        <v>8156218</v>
      </c>
      <c r="E143" s="17">
        <f t="shared" si="2"/>
        <v>0.53645405846969318</v>
      </c>
      <c r="F143" s="18"/>
    </row>
    <row r="144" spans="1:6" x14ac:dyDescent="0.25">
      <c r="A144" s="13"/>
      <c r="B144" s="14">
        <v>347.1</v>
      </c>
      <c r="C144" s="15" t="s">
        <v>140</v>
      </c>
      <c r="D144" s="16">
        <v>1946697</v>
      </c>
      <c r="E144" s="17">
        <f t="shared" si="2"/>
        <v>0.12803893989356052</v>
      </c>
      <c r="F144" s="18"/>
    </row>
    <row r="145" spans="1:6" x14ac:dyDescent="0.25">
      <c r="A145" s="13"/>
      <c r="B145" s="14">
        <v>347.2</v>
      </c>
      <c r="C145" s="15" t="s">
        <v>141</v>
      </c>
      <c r="D145" s="16">
        <v>62997564</v>
      </c>
      <c r="E145" s="17">
        <f t="shared" si="2"/>
        <v>4.1435011768327232</v>
      </c>
      <c r="F145" s="18"/>
    </row>
    <row r="146" spans="1:6" x14ac:dyDescent="0.25">
      <c r="A146" s="13"/>
      <c r="B146" s="14">
        <v>347.3</v>
      </c>
      <c r="C146" s="15" t="s">
        <v>142</v>
      </c>
      <c r="D146" s="16">
        <v>3528666</v>
      </c>
      <c r="E146" s="17">
        <f t="shared" si="2"/>
        <v>0.23208884273127797</v>
      </c>
      <c r="F146" s="18"/>
    </row>
    <row r="147" spans="1:6" x14ac:dyDescent="0.25">
      <c r="A147" s="13"/>
      <c r="B147" s="14">
        <v>347.4</v>
      </c>
      <c r="C147" s="15" t="s">
        <v>143</v>
      </c>
      <c r="D147" s="16">
        <v>971158</v>
      </c>
      <c r="E147" s="17">
        <f t="shared" si="2"/>
        <v>6.3875395497681689E-2</v>
      </c>
      <c r="F147" s="18"/>
    </row>
    <row r="148" spans="1:6" x14ac:dyDescent="0.25">
      <c r="A148" s="13"/>
      <c r="B148" s="14">
        <v>347.5</v>
      </c>
      <c r="C148" s="15" t="s">
        <v>144</v>
      </c>
      <c r="D148" s="16">
        <v>54213180</v>
      </c>
      <c r="E148" s="17">
        <f t="shared" si="2"/>
        <v>3.5657311309663382</v>
      </c>
      <c r="F148" s="18"/>
    </row>
    <row r="149" spans="1:6" x14ac:dyDescent="0.25">
      <c r="A149" s="13"/>
      <c r="B149" s="14">
        <v>347.9</v>
      </c>
      <c r="C149" s="15" t="s">
        <v>145</v>
      </c>
      <c r="D149" s="16">
        <v>7186862</v>
      </c>
      <c r="E149" s="17">
        <f t="shared" si="2"/>
        <v>0.47269718484248663</v>
      </c>
      <c r="F149" s="18"/>
    </row>
    <row r="150" spans="1:6" x14ac:dyDescent="0.25">
      <c r="A150" s="13"/>
      <c r="B150" s="14">
        <v>348.11</v>
      </c>
      <c r="C150" s="15" t="s">
        <v>146</v>
      </c>
      <c r="D150" s="16">
        <v>303134</v>
      </c>
      <c r="E150" s="17">
        <f t="shared" si="2"/>
        <v>1.9937851656264213E-2</v>
      </c>
      <c r="F150" s="18"/>
    </row>
    <row r="151" spans="1:6" x14ac:dyDescent="0.25">
      <c r="A151" s="13"/>
      <c r="B151" s="14">
        <v>348.12</v>
      </c>
      <c r="C151" s="15" t="s">
        <v>147</v>
      </c>
      <c r="D151" s="16">
        <v>4899652</v>
      </c>
      <c r="E151" s="17">
        <f t="shared" si="2"/>
        <v>0.32226188663534366</v>
      </c>
      <c r="F151" s="18"/>
    </row>
    <row r="152" spans="1:6" x14ac:dyDescent="0.25">
      <c r="A152" s="13"/>
      <c r="B152" s="14">
        <v>348.13</v>
      </c>
      <c r="C152" s="15" t="s">
        <v>148</v>
      </c>
      <c r="D152" s="16">
        <v>4693847</v>
      </c>
      <c r="E152" s="17">
        <f t="shared" si="2"/>
        <v>0.30872559720519904</v>
      </c>
      <c r="F152" s="18"/>
    </row>
    <row r="153" spans="1:6" x14ac:dyDescent="0.25">
      <c r="A153" s="13"/>
      <c r="B153" s="14">
        <v>348.14</v>
      </c>
      <c r="C153" s="15" t="s">
        <v>246</v>
      </c>
      <c r="D153" s="16">
        <v>4711508</v>
      </c>
      <c r="E153" s="17">
        <f t="shared" si="2"/>
        <v>0.30988720361721911</v>
      </c>
      <c r="F153" s="18"/>
    </row>
    <row r="154" spans="1:6" x14ac:dyDescent="0.25">
      <c r="A154" s="13"/>
      <c r="B154" s="14">
        <v>348.15</v>
      </c>
      <c r="C154" s="15" t="s">
        <v>247</v>
      </c>
      <c r="D154" s="16">
        <v>1427677</v>
      </c>
      <c r="E154" s="17">
        <f t="shared" si="2"/>
        <v>9.3901747211003458E-2</v>
      </c>
      <c r="F154" s="18"/>
    </row>
    <row r="155" spans="1:6" x14ac:dyDescent="0.25">
      <c r="A155" s="13"/>
      <c r="B155" s="14">
        <v>348.21</v>
      </c>
      <c r="C155" s="15" t="s">
        <v>149</v>
      </c>
      <c r="D155" s="16">
        <v>8474080</v>
      </c>
      <c r="E155" s="17">
        <f t="shared" si="2"/>
        <v>0.55736060607954052</v>
      </c>
      <c r="F155" s="18"/>
    </row>
    <row r="156" spans="1:6" x14ac:dyDescent="0.25">
      <c r="A156" s="13"/>
      <c r="B156" s="14">
        <v>348.22</v>
      </c>
      <c r="C156" s="15" t="s">
        <v>150</v>
      </c>
      <c r="D156" s="16">
        <v>10265391</v>
      </c>
      <c r="E156" s="17">
        <f t="shared" si="2"/>
        <v>0.6751794353373417</v>
      </c>
      <c r="F156" s="18"/>
    </row>
    <row r="157" spans="1:6" x14ac:dyDescent="0.25">
      <c r="A157" s="13"/>
      <c r="B157" s="14">
        <v>348.23</v>
      </c>
      <c r="C157" s="15" t="s">
        <v>151</v>
      </c>
      <c r="D157" s="16">
        <v>1951234</v>
      </c>
      <c r="E157" s="17">
        <f t="shared" si="2"/>
        <v>0.12833734928664897</v>
      </c>
      <c r="F157" s="18"/>
    </row>
    <row r="158" spans="1:6" x14ac:dyDescent="0.25">
      <c r="A158" s="13"/>
      <c r="B158" s="14">
        <v>348.24</v>
      </c>
      <c r="C158" s="15" t="s">
        <v>248</v>
      </c>
      <c r="D158" s="16">
        <v>4569158</v>
      </c>
      <c r="E158" s="17">
        <f t="shared" si="2"/>
        <v>0.30052450202891423</v>
      </c>
      <c r="F158" s="18"/>
    </row>
    <row r="159" spans="1:6" x14ac:dyDescent="0.25">
      <c r="A159" s="13"/>
      <c r="B159" s="14">
        <v>348.25</v>
      </c>
      <c r="C159" s="15" t="s">
        <v>249</v>
      </c>
      <c r="D159" s="16">
        <v>600402</v>
      </c>
      <c r="E159" s="17">
        <f t="shared" si="2"/>
        <v>3.9489882395654548E-2</v>
      </c>
      <c r="F159" s="18"/>
    </row>
    <row r="160" spans="1:6" x14ac:dyDescent="0.25">
      <c r="A160" s="13"/>
      <c r="B160" s="14">
        <v>348.26</v>
      </c>
      <c r="C160" s="15" t="s">
        <v>250</v>
      </c>
      <c r="D160" s="16">
        <v>131172</v>
      </c>
      <c r="E160" s="17">
        <f t="shared" si="2"/>
        <v>8.6274976659018437E-3</v>
      </c>
      <c r="F160" s="18"/>
    </row>
    <row r="161" spans="1:6" x14ac:dyDescent="0.25">
      <c r="A161" s="13"/>
      <c r="B161" s="14">
        <v>348.31</v>
      </c>
      <c r="C161" s="15" t="s">
        <v>152</v>
      </c>
      <c r="D161" s="16">
        <v>13865397</v>
      </c>
      <c r="E161" s="17">
        <f t="shared" si="2"/>
        <v>0.91196048130929175</v>
      </c>
      <c r="F161" s="18"/>
    </row>
    <row r="162" spans="1:6" x14ac:dyDescent="0.25">
      <c r="A162" s="13"/>
      <c r="B162" s="14">
        <v>348.32</v>
      </c>
      <c r="C162" s="15" t="s">
        <v>153</v>
      </c>
      <c r="D162" s="16">
        <v>3897943</v>
      </c>
      <c r="E162" s="17">
        <f t="shared" si="2"/>
        <v>0.25637707844904728</v>
      </c>
      <c r="F162" s="18"/>
    </row>
    <row r="163" spans="1:6" x14ac:dyDescent="0.25">
      <c r="A163" s="13"/>
      <c r="B163" s="14">
        <v>348.35</v>
      </c>
      <c r="C163" s="15" t="s">
        <v>275</v>
      </c>
      <c r="D163" s="16">
        <v>7583277</v>
      </c>
      <c r="E163" s="17">
        <f t="shared" si="2"/>
        <v>0.49877035203692199</v>
      </c>
      <c r="F163" s="18"/>
    </row>
    <row r="164" spans="1:6" x14ac:dyDescent="0.25">
      <c r="A164" s="13"/>
      <c r="B164" s="14">
        <v>348.36</v>
      </c>
      <c r="C164" s="15" t="s">
        <v>276</v>
      </c>
      <c r="D164" s="16">
        <v>1082962</v>
      </c>
      <c r="E164" s="17">
        <f t="shared" si="2"/>
        <v>7.1229013259387616E-2</v>
      </c>
      <c r="F164" s="18"/>
    </row>
    <row r="165" spans="1:6" x14ac:dyDescent="0.25">
      <c r="A165" s="13"/>
      <c r="B165" s="14">
        <v>348.41</v>
      </c>
      <c r="C165" s="15" t="s">
        <v>155</v>
      </c>
      <c r="D165" s="16">
        <v>14774857</v>
      </c>
      <c r="E165" s="17">
        <f t="shared" si="2"/>
        <v>0.97177785107746706</v>
      </c>
      <c r="F165" s="18"/>
    </row>
    <row r="166" spans="1:6" x14ac:dyDescent="0.25">
      <c r="A166" s="13"/>
      <c r="B166" s="14">
        <v>348.42</v>
      </c>
      <c r="C166" s="15" t="s">
        <v>156</v>
      </c>
      <c r="D166" s="16">
        <v>10095470</v>
      </c>
      <c r="E166" s="17">
        <f t="shared" si="2"/>
        <v>0.66400332282180707</v>
      </c>
      <c r="F166" s="18"/>
    </row>
    <row r="167" spans="1:6" x14ac:dyDescent="0.25">
      <c r="A167" s="13"/>
      <c r="B167" s="14">
        <v>348.43</v>
      </c>
      <c r="C167" s="15" t="s">
        <v>157</v>
      </c>
      <c r="D167" s="16">
        <v>2766</v>
      </c>
      <c r="E167" s="17">
        <f t="shared" si="2"/>
        <v>1.819264671110031E-4</v>
      </c>
      <c r="F167" s="18"/>
    </row>
    <row r="168" spans="1:6" x14ac:dyDescent="0.25">
      <c r="A168" s="13"/>
      <c r="B168" s="14">
        <v>348.45</v>
      </c>
      <c r="C168" s="15" t="s">
        <v>278</v>
      </c>
      <c r="D168" s="16">
        <v>10758532</v>
      </c>
      <c r="E168" s="17">
        <f t="shared" si="2"/>
        <v>0.70761450399879766</v>
      </c>
      <c r="F168" s="18"/>
    </row>
    <row r="169" spans="1:6" x14ac:dyDescent="0.25">
      <c r="A169" s="13"/>
      <c r="B169" s="14">
        <v>348.46</v>
      </c>
      <c r="C169" s="15" t="s">
        <v>252</v>
      </c>
      <c r="D169" s="16">
        <v>2793654</v>
      </c>
      <c r="E169" s="17">
        <f t="shared" si="2"/>
        <v>0.18374533714769423</v>
      </c>
      <c r="F169" s="18"/>
    </row>
    <row r="170" spans="1:6" x14ac:dyDescent="0.25">
      <c r="A170" s="13"/>
      <c r="B170" s="14">
        <v>348.48</v>
      </c>
      <c r="C170" s="15" t="s">
        <v>253</v>
      </c>
      <c r="D170" s="16">
        <v>9476611</v>
      </c>
      <c r="E170" s="17">
        <f t="shared" si="2"/>
        <v>0.62329947918122564</v>
      </c>
      <c r="F170" s="18"/>
    </row>
    <row r="171" spans="1:6" x14ac:dyDescent="0.25">
      <c r="A171" s="13"/>
      <c r="B171" s="14">
        <v>348.51</v>
      </c>
      <c r="C171" s="15" t="s">
        <v>225</v>
      </c>
      <c r="D171" s="16">
        <v>615677</v>
      </c>
      <c r="E171" s="17">
        <f t="shared" si="2"/>
        <v>4.0494555853760321E-2</v>
      </c>
      <c r="F171" s="18"/>
    </row>
    <row r="172" spans="1:6" x14ac:dyDescent="0.25">
      <c r="A172" s="13"/>
      <c r="B172" s="14">
        <v>348.52</v>
      </c>
      <c r="C172" s="15" t="s">
        <v>226</v>
      </c>
      <c r="D172" s="16">
        <v>19712188</v>
      </c>
      <c r="E172" s="17">
        <f t="shared" si="2"/>
        <v>1.2965179760910737</v>
      </c>
      <c r="F172" s="18"/>
    </row>
    <row r="173" spans="1:6" x14ac:dyDescent="0.25">
      <c r="A173" s="13"/>
      <c r="B173" s="14">
        <v>348.53</v>
      </c>
      <c r="C173" s="15" t="s">
        <v>227</v>
      </c>
      <c r="D173" s="16">
        <v>26536550</v>
      </c>
      <c r="E173" s="17">
        <f t="shared" si="2"/>
        <v>1.7453726647919339</v>
      </c>
      <c r="F173" s="18"/>
    </row>
    <row r="174" spans="1:6" x14ac:dyDescent="0.25">
      <c r="A174" s="13"/>
      <c r="B174" s="14">
        <v>348.54</v>
      </c>
      <c r="C174" s="15" t="s">
        <v>254</v>
      </c>
      <c r="D174" s="16">
        <v>3509103</v>
      </c>
      <c r="E174" s="17">
        <f t="shared" si="2"/>
        <v>0.23080213720846793</v>
      </c>
      <c r="F174" s="18"/>
    </row>
    <row r="175" spans="1:6" x14ac:dyDescent="0.25">
      <c r="A175" s="13"/>
      <c r="B175" s="14">
        <v>348.55</v>
      </c>
      <c r="C175" s="15" t="s">
        <v>255</v>
      </c>
      <c r="D175" s="16">
        <v>638243</v>
      </c>
      <c r="E175" s="17">
        <f t="shared" si="2"/>
        <v>4.1978775903227745E-2</v>
      </c>
      <c r="F175" s="18"/>
    </row>
    <row r="176" spans="1:6" x14ac:dyDescent="0.25">
      <c r="A176" s="13"/>
      <c r="B176" s="14">
        <v>348.62</v>
      </c>
      <c r="C176" s="15" t="s">
        <v>159</v>
      </c>
      <c r="D176" s="16">
        <v>468522</v>
      </c>
      <c r="E176" s="17">
        <f t="shared" si="2"/>
        <v>3.0815817868322992E-2</v>
      </c>
      <c r="F176" s="18"/>
    </row>
    <row r="177" spans="1:6" x14ac:dyDescent="0.25">
      <c r="A177" s="13"/>
      <c r="B177" s="14">
        <v>348.65</v>
      </c>
      <c r="C177" s="15" t="s">
        <v>256</v>
      </c>
      <c r="D177" s="16">
        <v>3547277</v>
      </c>
      <c r="E177" s="17">
        <f t="shared" si="2"/>
        <v>0.23331293292628985</v>
      </c>
      <c r="F177" s="18"/>
    </row>
    <row r="178" spans="1:6" x14ac:dyDescent="0.25">
      <c r="A178" s="13"/>
      <c r="B178" s="14">
        <v>348.66</v>
      </c>
      <c r="C178" s="15" t="s">
        <v>257</v>
      </c>
      <c r="D178" s="16">
        <v>3978377</v>
      </c>
      <c r="E178" s="17">
        <f t="shared" si="2"/>
        <v>0.2616674159239592</v>
      </c>
      <c r="F178" s="18"/>
    </row>
    <row r="179" spans="1:6" x14ac:dyDescent="0.25">
      <c r="A179" s="13"/>
      <c r="B179" s="14">
        <v>348.67</v>
      </c>
      <c r="C179" s="15" t="s">
        <v>258</v>
      </c>
      <c r="D179" s="16">
        <v>2223388</v>
      </c>
      <c r="E179" s="17">
        <f t="shared" si="2"/>
        <v>0.14623757189334741</v>
      </c>
      <c r="F179" s="18"/>
    </row>
    <row r="180" spans="1:6" x14ac:dyDescent="0.25">
      <c r="A180" s="13"/>
      <c r="B180" s="14">
        <v>348.68</v>
      </c>
      <c r="C180" s="15" t="s">
        <v>160</v>
      </c>
      <c r="D180" s="16">
        <v>7478142</v>
      </c>
      <c r="E180" s="17">
        <f t="shared" si="2"/>
        <v>0.49185537043181887</v>
      </c>
      <c r="F180" s="18"/>
    </row>
    <row r="181" spans="1:6" x14ac:dyDescent="0.25">
      <c r="A181" s="13"/>
      <c r="B181" s="14">
        <v>348.69</v>
      </c>
      <c r="C181" s="15" t="s">
        <v>268</v>
      </c>
      <c r="D181" s="16">
        <v>231203</v>
      </c>
      <c r="E181" s="17">
        <f t="shared" si="2"/>
        <v>1.5206776925330893E-2</v>
      </c>
      <c r="F181" s="18"/>
    </row>
    <row r="182" spans="1:6" x14ac:dyDescent="0.25">
      <c r="A182" s="13"/>
      <c r="B182" s="14">
        <v>348.71</v>
      </c>
      <c r="C182" s="15" t="s">
        <v>161</v>
      </c>
      <c r="D182" s="16">
        <v>4072854</v>
      </c>
      <c r="E182" s="17">
        <f t="shared" si="2"/>
        <v>0.26788139525629695</v>
      </c>
      <c r="F182" s="18"/>
    </row>
    <row r="183" spans="1:6" x14ac:dyDescent="0.25">
      <c r="A183" s="13"/>
      <c r="B183" s="14">
        <v>348.72</v>
      </c>
      <c r="C183" s="15" t="s">
        <v>162</v>
      </c>
      <c r="D183" s="16">
        <v>1967630</v>
      </c>
      <c r="E183" s="17">
        <f t="shared" si="2"/>
        <v>0.12941575360868512</v>
      </c>
      <c r="F183" s="18"/>
    </row>
    <row r="184" spans="1:6" x14ac:dyDescent="0.25">
      <c r="A184" s="13"/>
      <c r="B184" s="14">
        <v>348.73</v>
      </c>
      <c r="C184" s="15" t="s">
        <v>163</v>
      </c>
      <c r="D184" s="16">
        <v>147920</v>
      </c>
      <c r="E184" s="17">
        <f t="shared" si="2"/>
        <v>9.7290538738465573E-3</v>
      </c>
      <c r="F184" s="18"/>
    </row>
    <row r="185" spans="1:6" x14ac:dyDescent="0.25">
      <c r="A185" s="13"/>
      <c r="B185" s="14">
        <v>348.75</v>
      </c>
      <c r="C185" s="15" t="s">
        <v>280</v>
      </c>
      <c r="D185" s="16">
        <v>1197241</v>
      </c>
      <c r="E185" s="17">
        <f t="shared" si="2"/>
        <v>7.8745417718888086E-2</v>
      </c>
      <c r="F185" s="18"/>
    </row>
    <row r="186" spans="1:6" x14ac:dyDescent="0.25">
      <c r="A186" s="13"/>
      <c r="B186" s="14">
        <v>348.76</v>
      </c>
      <c r="C186" s="15" t="s">
        <v>281</v>
      </c>
      <c r="D186" s="16">
        <v>358705</v>
      </c>
      <c r="E186" s="17">
        <f t="shared" si="2"/>
        <v>2.3592889871674752E-2</v>
      </c>
      <c r="F186" s="18"/>
    </row>
    <row r="187" spans="1:6" x14ac:dyDescent="0.25">
      <c r="A187" s="13"/>
      <c r="B187" s="14">
        <v>349</v>
      </c>
      <c r="C187" s="15" t="s">
        <v>173</v>
      </c>
      <c r="D187" s="16">
        <v>64165106</v>
      </c>
      <c r="E187" s="17">
        <f t="shared" si="2"/>
        <v>4.2202932199504799</v>
      </c>
      <c r="F187" s="18"/>
    </row>
    <row r="188" spans="1:6" ht="15.75" x14ac:dyDescent="0.25">
      <c r="A188" s="19" t="s">
        <v>174</v>
      </c>
      <c r="B188" s="20"/>
      <c r="C188" s="21"/>
      <c r="D188" s="22">
        <f>SUM(D189:D193)</f>
        <v>163578344</v>
      </c>
      <c r="E188" s="23">
        <f t="shared" si="2"/>
        <v>10.758940788065203</v>
      </c>
      <c r="F188" s="24"/>
    </row>
    <row r="189" spans="1:6" x14ac:dyDescent="0.25">
      <c r="A189" s="13"/>
      <c r="B189" s="14">
        <v>351</v>
      </c>
      <c r="C189" s="15" t="s">
        <v>259</v>
      </c>
      <c r="D189" s="16">
        <v>88430656</v>
      </c>
      <c r="E189" s="17">
        <f t="shared" si="2"/>
        <v>5.8162967571903215</v>
      </c>
      <c r="F189" s="18"/>
    </row>
    <row r="190" spans="1:6" x14ac:dyDescent="0.25">
      <c r="A190" s="13"/>
      <c r="B190" s="14">
        <v>352</v>
      </c>
      <c r="C190" s="15" t="s">
        <v>181</v>
      </c>
      <c r="D190" s="16">
        <v>3481044</v>
      </c>
      <c r="E190" s="17">
        <f t="shared" si="2"/>
        <v>0.22895662934850133</v>
      </c>
      <c r="F190" s="18"/>
    </row>
    <row r="191" spans="1:6" x14ac:dyDescent="0.25">
      <c r="A191" s="13"/>
      <c r="B191" s="14">
        <v>353</v>
      </c>
      <c r="C191" s="15" t="s">
        <v>182</v>
      </c>
      <c r="D191" s="16">
        <v>4367644</v>
      </c>
      <c r="E191" s="17">
        <f t="shared" si="2"/>
        <v>0.2872704419806833</v>
      </c>
      <c r="F191" s="18"/>
    </row>
    <row r="192" spans="1:6" x14ac:dyDescent="0.25">
      <c r="A192" s="13"/>
      <c r="B192" s="14">
        <v>354</v>
      </c>
      <c r="C192" s="15" t="s">
        <v>183</v>
      </c>
      <c r="D192" s="16">
        <v>16717158</v>
      </c>
      <c r="E192" s="17">
        <f t="shared" si="2"/>
        <v>1.0995276554867832</v>
      </c>
      <c r="F192" s="18"/>
    </row>
    <row r="193" spans="1:6" x14ac:dyDescent="0.25">
      <c r="A193" s="13"/>
      <c r="B193" s="14">
        <v>359</v>
      </c>
      <c r="C193" s="15" t="s">
        <v>184</v>
      </c>
      <c r="D193" s="16">
        <v>50581842</v>
      </c>
      <c r="E193" s="17">
        <f t="shared" si="2"/>
        <v>3.3268893040589136</v>
      </c>
      <c r="F193" s="18"/>
    </row>
    <row r="194" spans="1:6" ht="15.75" x14ac:dyDescent="0.25">
      <c r="A194" s="19" t="s">
        <v>185</v>
      </c>
      <c r="B194" s="20"/>
      <c r="C194" s="21"/>
      <c r="D194" s="22">
        <f>SUM(D195:D215)</f>
        <v>2162613959</v>
      </c>
      <c r="E194" s="23">
        <f t="shared" si="2"/>
        <v>142.24031716768246</v>
      </c>
      <c r="F194" s="24"/>
    </row>
    <row r="195" spans="1:6" x14ac:dyDescent="0.25">
      <c r="A195" s="13"/>
      <c r="B195" s="14">
        <v>361</v>
      </c>
      <c r="C195" s="15" t="s">
        <v>260</v>
      </c>
      <c r="D195" s="16">
        <v>12562872</v>
      </c>
      <c r="E195" s="17">
        <f t="shared" si="2"/>
        <v>0.8262902818972313</v>
      </c>
      <c r="F195" s="18"/>
    </row>
    <row r="196" spans="1:6" x14ac:dyDescent="0.25">
      <c r="A196" s="13"/>
      <c r="B196" s="14">
        <v>361.1</v>
      </c>
      <c r="C196" s="15" t="s">
        <v>186</v>
      </c>
      <c r="D196" s="16">
        <v>776412188</v>
      </c>
      <c r="E196" s="17">
        <f t="shared" ref="E196:E235" si="3">(D196/E$237)</f>
        <v>51.066495439177132</v>
      </c>
      <c r="F196" s="18"/>
    </row>
    <row r="197" spans="1:6" x14ac:dyDescent="0.25">
      <c r="A197" s="13"/>
      <c r="B197" s="14">
        <v>361.2</v>
      </c>
      <c r="C197" s="15" t="s">
        <v>187</v>
      </c>
      <c r="D197" s="16">
        <v>3640092</v>
      </c>
      <c r="E197" s="17">
        <f t="shared" si="3"/>
        <v>0.23941759852459346</v>
      </c>
      <c r="F197" s="18"/>
    </row>
    <row r="198" spans="1:6" x14ac:dyDescent="0.25">
      <c r="A198" s="13"/>
      <c r="B198" s="14">
        <v>361.3</v>
      </c>
      <c r="C198" s="15" t="s">
        <v>188</v>
      </c>
      <c r="D198" s="16">
        <v>10794117</v>
      </c>
      <c r="E198" s="17">
        <f t="shared" si="3"/>
        <v>0.70995501496486602</v>
      </c>
      <c r="F198" s="18"/>
    </row>
    <row r="199" spans="1:6" x14ac:dyDescent="0.25">
      <c r="A199" s="13"/>
      <c r="B199" s="14">
        <v>362</v>
      </c>
      <c r="C199" s="15" t="s">
        <v>190</v>
      </c>
      <c r="D199" s="16">
        <v>43208872</v>
      </c>
      <c r="E199" s="17">
        <f t="shared" si="3"/>
        <v>2.8419513488111146</v>
      </c>
      <c r="F199" s="18"/>
    </row>
    <row r="200" spans="1:6" x14ac:dyDescent="0.25">
      <c r="A200" s="13"/>
      <c r="B200" s="14">
        <v>363.1</v>
      </c>
      <c r="C200" s="15" t="s">
        <v>242</v>
      </c>
      <c r="D200" s="16">
        <v>298659557</v>
      </c>
      <c r="E200" s="17">
        <f t="shared" si="3"/>
        <v>19.643556787399586</v>
      </c>
      <c r="F200" s="18"/>
    </row>
    <row r="201" spans="1:6" x14ac:dyDescent="0.25">
      <c r="A201" s="13"/>
      <c r="B201" s="14">
        <v>363.22</v>
      </c>
      <c r="C201" s="15" t="s">
        <v>229</v>
      </c>
      <c r="D201" s="16">
        <v>21289667</v>
      </c>
      <c r="E201" s="17">
        <f t="shared" si="3"/>
        <v>1.4002725608386508</v>
      </c>
      <c r="F201" s="18"/>
    </row>
    <row r="202" spans="1:6" x14ac:dyDescent="0.25">
      <c r="A202" s="13"/>
      <c r="B202" s="14">
        <v>363.23</v>
      </c>
      <c r="C202" s="15" t="s">
        <v>230</v>
      </c>
      <c r="D202" s="16">
        <v>48996711</v>
      </c>
      <c r="E202" s="17">
        <f t="shared" si="3"/>
        <v>3.2226314288824383</v>
      </c>
      <c r="F202" s="18"/>
    </row>
    <row r="203" spans="1:6" x14ac:dyDescent="0.25">
      <c r="A203" s="13"/>
      <c r="B203" s="14">
        <v>363.24</v>
      </c>
      <c r="C203" s="15" t="s">
        <v>231</v>
      </c>
      <c r="D203" s="16">
        <v>165220364</v>
      </c>
      <c r="E203" s="17">
        <f t="shared" si="3"/>
        <v>10.866940389484439</v>
      </c>
      <c r="F203" s="18"/>
    </row>
    <row r="204" spans="1:6" x14ac:dyDescent="0.25">
      <c r="A204" s="13"/>
      <c r="B204" s="14">
        <v>363.25</v>
      </c>
      <c r="C204" s="15" t="s">
        <v>232</v>
      </c>
      <c r="D204" s="16">
        <v>303241</v>
      </c>
      <c r="E204" s="17">
        <f t="shared" si="3"/>
        <v>1.994488930340119E-2</v>
      </c>
      <c r="F204" s="18"/>
    </row>
    <row r="205" spans="1:6" x14ac:dyDescent="0.25">
      <c r="A205" s="13"/>
      <c r="B205" s="14">
        <v>363.26</v>
      </c>
      <c r="C205" s="15" t="s">
        <v>233</v>
      </c>
      <c r="D205" s="16">
        <v>22158202</v>
      </c>
      <c r="E205" s="17">
        <f t="shared" si="3"/>
        <v>1.4573981950079404</v>
      </c>
      <c r="F205" s="18"/>
    </row>
    <row r="206" spans="1:6" x14ac:dyDescent="0.25">
      <c r="A206" s="13"/>
      <c r="B206" s="14">
        <v>363.27</v>
      </c>
      <c r="C206" s="15" t="s">
        <v>234</v>
      </c>
      <c r="D206" s="16">
        <v>39956051</v>
      </c>
      <c r="E206" s="17">
        <f t="shared" si="3"/>
        <v>2.6280054946265592</v>
      </c>
      <c r="F206" s="18"/>
    </row>
    <row r="207" spans="1:6" x14ac:dyDescent="0.25">
      <c r="A207" s="13"/>
      <c r="B207" s="14">
        <v>363.29</v>
      </c>
      <c r="C207" s="15" t="s">
        <v>235</v>
      </c>
      <c r="D207" s="16">
        <v>26309241</v>
      </c>
      <c r="E207" s="17">
        <f t="shared" si="3"/>
        <v>1.7304220056044666</v>
      </c>
      <c r="F207" s="18"/>
    </row>
    <row r="208" spans="1:6" x14ac:dyDescent="0.25">
      <c r="A208" s="13"/>
      <c r="B208" s="14">
        <v>364</v>
      </c>
      <c r="C208" s="15" t="s">
        <v>191</v>
      </c>
      <c r="D208" s="16">
        <v>41191514</v>
      </c>
      <c r="E208" s="17">
        <f t="shared" si="3"/>
        <v>2.7092648651386204</v>
      </c>
      <c r="F208" s="18"/>
    </row>
    <row r="209" spans="1:6" x14ac:dyDescent="0.25">
      <c r="A209" s="13"/>
      <c r="B209" s="14">
        <v>365</v>
      </c>
      <c r="C209" s="15" t="s">
        <v>192</v>
      </c>
      <c r="D209" s="16">
        <v>5675083</v>
      </c>
      <c r="E209" s="17">
        <f t="shared" si="3"/>
        <v>0.37326384698181952</v>
      </c>
      <c r="F209" s="18"/>
    </row>
    <row r="210" spans="1:6" x14ac:dyDescent="0.25">
      <c r="A210" s="13"/>
      <c r="B210" s="14">
        <v>366</v>
      </c>
      <c r="C210" s="15" t="s">
        <v>193</v>
      </c>
      <c r="D210" s="16">
        <v>18532886</v>
      </c>
      <c r="E210" s="17">
        <f t="shared" si="3"/>
        <v>1.2189524495122812</v>
      </c>
      <c r="F210" s="18"/>
    </row>
    <row r="211" spans="1:6" x14ac:dyDescent="0.25">
      <c r="A211" s="13"/>
      <c r="B211" s="14">
        <v>367</v>
      </c>
      <c r="C211" s="15" t="s">
        <v>261</v>
      </c>
      <c r="D211" s="16">
        <v>7820670</v>
      </c>
      <c r="E211" s="17">
        <f t="shared" si="3"/>
        <v>0.51438426013774718</v>
      </c>
      <c r="F211" s="18"/>
    </row>
    <row r="212" spans="1:6" x14ac:dyDescent="0.25">
      <c r="A212" s="13"/>
      <c r="B212" s="14">
        <v>368</v>
      </c>
      <c r="C212" s="15" t="s">
        <v>194</v>
      </c>
      <c r="D212" s="16">
        <v>100275</v>
      </c>
      <c r="E212" s="17">
        <f t="shared" si="3"/>
        <v>6.5953277257974818E-3</v>
      </c>
      <c r="F212" s="18"/>
    </row>
    <row r="213" spans="1:6" x14ac:dyDescent="0.25">
      <c r="A213" s="13"/>
      <c r="B213" s="14">
        <v>369</v>
      </c>
      <c r="C213" s="15" t="s">
        <v>262</v>
      </c>
      <c r="D213" s="16">
        <v>579647634</v>
      </c>
      <c r="E213" s="17">
        <f t="shared" si="3"/>
        <v>38.124817867994132</v>
      </c>
      <c r="F213" s="18"/>
    </row>
    <row r="214" spans="1:6" x14ac:dyDescent="0.25">
      <c r="A214" s="13"/>
      <c r="B214" s="14">
        <v>369.3</v>
      </c>
      <c r="C214" s="15" t="s">
        <v>195</v>
      </c>
      <c r="D214" s="16">
        <v>40062094</v>
      </c>
      <c r="E214" s="17">
        <f t="shared" si="3"/>
        <v>2.6349801975737219</v>
      </c>
      <c r="F214" s="18"/>
    </row>
    <row r="215" spans="1:6" x14ac:dyDescent="0.25">
      <c r="A215" s="13"/>
      <c r="B215" s="14">
        <v>369.7</v>
      </c>
      <c r="C215" s="15" t="s">
        <v>196</v>
      </c>
      <c r="D215" s="16">
        <v>72628</v>
      </c>
      <c r="E215" s="17">
        <f t="shared" si="3"/>
        <v>4.7769180959283926E-3</v>
      </c>
      <c r="F215" s="18"/>
    </row>
    <row r="216" spans="1:6" ht="15.75" x14ac:dyDescent="0.25">
      <c r="A216" s="19" t="s">
        <v>198</v>
      </c>
      <c r="B216" s="20"/>
      <c r="C216" s="21"/>
      <c r="D216" s="22">
        <f>SUM(D217:D234)</f>
        <v>5930071481</v>
      </c>
      <c r="E216" s="23">
        <f t="shared" si="3"/>
        <v>390.03505215258275</v>
      </c>
      <c r="F216" s="18"/>
    </row>
    <row r="217" spans="1:6" x14ac:dyDescent="0.25">
      <c r="A217" s="13"/>
      <c r="B217" s="14">
        <v>381</v>
      </c>
      <c r="C217" s="15" t="s">
        <v>199</v>
      </c>
      <c r="D217" s="16">
        <v>4371455150</v>
      </c>
      <c r="E217" s="17">
        <f t="shared" si="3"/>
        <v>287.52111047494583</v>
      </c>
      <c r="F217" s="18"/>
    </row>
    <row r="218" spans="1:6" x14ac:dyDescent="0.25">
      <c r="A218" s="13"/>
      <c r="B218" s="14">
        <v>382</v>
      </c>
      <c r="C218" s="15" t="s">
        <v>263</v>
      </c>
      <c r="D218" s="16">
        <v>4646971</v>
      </c>
      <c r="E218" s="17">
        <f t="shared" si="3"/>
        <v>0.30564245003517182</v>
      </c>
      <c r="F218" s="18"/>
    </row>
    <row r="219" spans="1:6" x14ac:dyDescent="0.25">
      <c r="A219" s="13"/>
      <c r="B219" s="14">
        <v>383</v>
      </c>
      <c r="C219" s="15" t="s">
        <v>200</v>
      </c>
      <c r="D219" s="16">
        <v>18273643</v>
      </c>
      <c r="E219" s="17">
        <f t="shared" si="3"/>
        <v>1.2019014144026434</v>
      </c>
      <c r="F219" s="18"/>
    </row>
    <row r="220" spans="1:6" x14ac:dyDescent="0.25">
      <c r="A220" s="13"/>
      <c r="B220" s="14">
        <v>384</v>
      </c>
      <c r="C220" s="15" t="s">
        <v>201</v>
      </c>
      <c r="D220" s="16">
        <v>821298494</v>
      </c>
      <c r="E220" s="17">
        <f t="shared" si="3"/>
        <v>54.018775653292614</v>
      </c>
      <c r="F220" s="18"/>
    </row>
    <row r="221" spans="1:6" x14ac:dyDescent="0.25">
      <c r="A221" s="13"/>
      <c r="B221" s="14">
        <v>385</v>
      </c>
      <c r="C221" s="15" t="s">
        <v>202</v>
      </c>
      <c r="D221" s="16">
        <v>137594892</v>
      </c>
      <c r="E221" s="17">
        <f t="shared" si="3"/>
        <v>9.0499467079103475</v>
      </c>
      <c r="F221" s="18"/>
    </row>
    <row r="222" spans="1:6" x14ac:dyDescent="0.25">
      <c r="A222" s="13"/>
      <c r="B222" s="14">
        <v>386.1</v>
      </c>
      <c r="C222" s="15" t="s">
        <v>218</v>
      </c>
      <c r="D222" s="16">
        <v>66683366</v>
      </c>
      <c r="E222" s="17">
        <f t="shared" si="3"/>
        <v>4.3859252319052722</v>
      </c>
      <c r="F222" s="18"/>
    </row>
    <row r="223" spans="1:6" x14ac:dyDescent="0.25">
      <c r="A223" s="13"/>
      <c r="B223" s="14">
        <v>386.2</v>
      </c>
      <c r="C223" s="15" t="s">
        <v>219</v>
      </c>
      <c r="D223" s="16">
        <v>21958193</v>
      </c>
      <c r="E223" s="17">
        <f t="shared" si="3"/>
        <v>1.4442431224264491</v>
      </c>
      <c r="F223" s="18"/>
    </row>
    <row r="224" spans="1:6" x14ac:dyDescent="0.25">
      <c r="A224" s="13"/>
      <c r="B224" s="14">
        <v>386.3</v>
      </c>
      <c r="C224" s="15" t="s">
        <v>297</v>
      </c>
      <c r="D224" s="16">
        <v>1242</v>
      </c>
      <c r="E224" s="17">
        <f t="shared" si="3"/>
        <v>8.1689324711448251E-5</v>
      </c>
      <c r="F224" s="18"/>
    </row>
    <row r="225" spans="1:18" x14ac:dyDescent="0.25">
      <c r="A225" s="13"/>
      <c r="B225" s="14">
        <v>386.4</v>
      </c>
      <c r="C225" s="15" t="s">
        <v>220</v>
      </c>
      <c r="D225" s="16">
        <v>109712518</v>
      </c>
      <c r="E225" s="17">
        <f t="shared" si="3"/>
        <v>7.2160559644223916</v>
      </c>
      <c r="F225" s="18"/>
    </row>
    <row r="226" spans="1:18" x14ac:dyDescent="0.25">
      <c r="A226" s="13"/>
      <c r="B226" s="14">
        <v>386.6</v>
      </c>
      <c r="C226" s="15" t="s">
        <v>221</v>
      </c>
      <c r="D226" s="16">
        <v>11031712</v>
      </c>
      <c r="E226" s="17">
        <f t="shared" si="3"/>
        <v>0.72558220909112736</v>
      </c>
      <c r="F226" s="18"/>
    </row>
    <row r="227" spans="1:18" x14ac:dyDescent="0.25">
      <c r="A227" s="13"/>
      <c r="B227" s="14">
        <v>386.7</v>
      </c>
      <c r="C227" s="15" t="s">
        <v>222</v>
      </c>
      <c r="D227" s="16">
        <v>36349267</v>
      </c>
      <c r="E227" s="17">
        <f t="shared" si="3"/>
        <v>2.3907786433060632</v>
      </c>
      <c r="F227" s="18"/>
    </row>
    <row r="228" spans="1:18" x14ac:dyDescent="0.25">
      <c r="A228" s="13"/>
      <c r="B228" s="14">
        <v>386.8</v>
      </c>
      <c r="C228" s="15" t="s">
        <v>223</v>
      </c>
      <c r="D228" s="16">
        <v>3331357</v>
      </c>
      <c r="E228" s="17">
        <f t="shared" si="3"/>
        <v>0.21911135563828993</v>
      </c>
      <c r="F228" s="18"/>
    </row>
    <row r="229" spans="1:18" x14ac:dyDescent="0.25">
      <c r="A229" s="13"/>
      <c r="B229" s="14">
        <v>389.1</v>
      </c>
      <c r="C229" s="15" t="s">
        <v>203</v>
      </c>
      <c r="D229" s="16">
        <v>158695527</v>
      </c>
      <c r="E229" s="17">
        <f t="shared" si="3"/>
        <v>10.437786179836879</v>
      </c>
      <c r="F229" s="18"/>
    </row>
    <row r="230" spans="1:18" x14ac:dyDescent="0.25">
      <c r="A230" s="13"/>
      <c r="B230" s="14">
        <v>389.2</v>
      </c>
      <c r="C230" s="15" t="s">
        <v>204</v>
      </c>
      <c r="D230" s="16">
        <v>1628220</v>
      </c>
      <c r="E230" s="17">
        <f t="shared" si="3"/>
        <v>0.10709194225577638</v>
      </c>
      <c r="F230" s="18"/>
    </row>
    <row r="231" spans="1:18" x14ac:dyDescent="0.25">
      <c r="A231" s="13"/>
      <c r="B231" s="14">
        <v>389.3</v>
      </c>
      <c r="C231" s="15" t="s">
        <v>205</v>
      </c>
      <c r="D231" s="16">
        <v>2877538</v>
      </c>
      <c r="E231" s="17">
        <f t="shared" si="3"/>
        <v>0.18926258941347129</v>
      </c>
      <c r="F231" s="18"/>
    </row>
    <row r="232" spans="1:18" x14ac:dyDescent="0.25">
      <c r="A232" s="13"/>
      <c r="B232" s="14">
        <v>389.4</v>
      </c>
      <c r="C232" s="15" t="s">
        <v>206</v>
      </c>
      <c r="D232" s="16">
        <v>372842</v>
      </c>
      <c r="E232" s="17">
        <f t="shared" si="3"/>
        <v>2.4522714334996608E-2</v>
      </c>
      <c r="F232" s="18"/>
    </row>
    <row r="233" spans="1:18" x14ac:dyDescent="0.25">
      <c r="A233" s="13"/>
      <c r="B233" s="14">
        <v>389.9</v>
      </c>
      <c r="C233" s="15" t="s">
        <v>211</v>
      </c>
      <c r="D233" s="16">
        <v>58529122</v>
      </c>
      <c r="E233" s="17">
        <f t="shared" si="3"/>
        <v>3.8496010081593957</v>
      </c>
      <c r="F233" s="18"/>
    </row>
    <row r="234" spans="1:18" ht="15.75" thickBot="1" x14ac:dyDescent="0.3">
      <c r="A234" s="13"/>
      <c r="B234" s="14">
        <v>390</v>
      </c>
      <c r="C234" s="15" t="s">
        <v>289</v>
      </c>
      <c r="D234" s="16">
        <v>105631427</v>
      </c>
      <c r="E234" s="17">
        <f t="shared" si="3"/>
        <v>6.9476328018813538</v>
      </c>
      <c r="F234" s="18"/>
    </row>
    <row r="235" spans="1:18" ht="16.5" thickBot="1" x14ac:dyDescent="0.3">
      <c r="A235" s="25" t="s">
        <v>212</v>
      </c>
      <c r="B235" s="26"/>
      <c r="C235" s="27"/>
      <c r="D235" s="28">
        <f>SUM(D4,D29,D33,D104,D188,D194,D216)</f>
        <v>23912798169</v>
      </c>
      <c r="E235" s="29">
        <f t="shared" si="3"/>
        <v>1572.8022015996505</v>
      </c>
      <c r="F235" s="11"/>
      <c r="G235" s="30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</row>
    <row r="236" spans="1:18" x14ac:dyDescent="0.25">
      <c r="A236" s="32"/>
      <c r="B236" s="33"/>
      <c r="C236" s="33"/>
      <c r="D236" s="34"/>
      <c r="E236" s="35"/>
    </row>
    <row r="237" spans="1:18" x14ac:dyDescent="0.25">
      <c r="A237" s="32"/>
      <c r="B237" s="33"/>
      <c r="C237" s="33"/>
      <c r="D237" s="36" t="s">
        <v>298</v>
      </c>
      <c r="E237" s="35">
        <v>15203945</v>
      </c>
    </row>
    <row r="238" spans="1:18" x14ac:dyDescent="0.25">
      <c r="A238" s="32"/>
      <c r="B238" s="33"/>
      <c r="C238" s="33"/>
      <c r="D238" s="34"/>
      <c r="E238" s="35"/>
    </row>
    <row r="239" spans="1:18" ht="30" customHeight="1" x14ac:dyDescent="0.25">
      <c r="A239" s="47" t="s">
        <v>284</v>
      </c>
      <c r="B239" s="48"/>
      <c r="C239" s="48"/>
      <c r="D239" s="48"/>
      <c r="E239" s="49"/>
    </row>
    <row r="240" spans="1:18" x14ac:dyDescent="0.25">
      <c r="A240" s="32"/>
      <c r="B240" s="33"/>
      <c r="C240" s="33"/>
      <c r="D240" s="34"/>
      <c r="E240" s="35"/>
    </row>
    <row r="241" spans="1:5" ht="15.75" thickBot="1" x14ac:dyDescent="0.3">
      <c r="A241" s="50" t="s">
        <v>213</v>
      </c>
      <c r="B241" s="51"/>
      <c r="C241" s="51"/>
      <c r="D241" s="51"/>
      <c r="E241" s="52"/>
    </row>
  </sheetData>
  <mergeCells count="5">
    <mergeCell ref="A1:E1"/>
    <mergeCell ref="A2:E2"/>
    <mergeCell ref="A3:C3"/>
    <mergeCell ref="A239:E239"/>
    <mergeCell ref="A241:E241"/>
  </mergeCells>
  <printOptions horizontalCentered="1"/>
  <pageMargins left="0.5" right="0.5" top="0.5" bottom="0.5" header="0.3" footer="0.3"/>
  <pageSetup scale="76" fitToHeight="0" orientation="portrait" r:id="rId1"/>
  <headerFooter>
    <oddHeader>&amp;C&amp;12Office of Economic and Demographic Research</oddHeader>
    <oddFooter>&amp;L&amp;12FY 1999-00 County Revenues&amp;R&amp;12Page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2005</vt:lpstr>
      <vt:lpstr>2004</vt:lpstr>
      <vt:lpstr>2003</vt:lpstr>
      <vt:lpstr>2002</vt:lpstr>
      <vt:lpstr>2001</vt:lpstr>
      <vt:lpstr>2000</vt:lpstr>
      <vt:lpstr>'2000'!Print_Area</vt:lpstr>
      <vt:lpstr>'2001'!Print_Area</vt:lpstr>
      <vt:lpstr>'2002'!Print_Area</vt:lpstr>
      <vt:lpstr>'2003'!Print_Area</vt:lpstr>
      <vt:lpstr>'2004'!Print_Area</vt:lpstr>
      <vt:lpstr>'2005'!Print_Area</vt:lpstr>
      <vt:lpstr>'2000'!Print_Titles</vt:lpstr>
      <vt:lpstr>'2001'!Print_Titles</vt:lpstr>
      <vt:lpstr>'2002'!Print_Titles</vt:lpstr>
      <vt:lpstr>'2003'!Print_Titles</vt:lpstr>
      <vt:lpstr>'2004'!Print_Titles</vt:lpstr>
      <vt:lpstr>'2005'!Print_Titles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2018-02-12T16:59:44Z</cp:lastPrinted>
  <dcterms:created xsi:type="dcterms:W3CDTF">2015-06-29T17:15:28Z</dcterms:created>
  <dcterms:modified xsi:type="dcterms:W3CDTF">2018-05-24T20:10:46Z</dcterms:modified>
</cp:coreProperties>
</file>