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2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1" r:id="rId19"/>
  </sheets>
  <definedNames>
    <definedName name="_xlnm.Print_Area" localSheetId="18">'2005'!$A$1:$O$70</definedName>
    <definedName name="_xlnm.Print_Area" localSheetId="17">'2006'!$A$1:$O$71</definedName>
    <definedName name="_xlnm.Print_Area" localSheetId="16">'2007'!$A$1:$O$68</definedName>
    <definedName name="_xlnm.Print_Area" localSheetId="15">'2008'!$A$1:$O$68</definedName>
    <definedName name="_xlnm.Print_Area" localSheetId="14">'2009'!$A$1:$O$69</definedName>
    <definedName name="_xlnm.Print_Area" localSheetId="13">'2010'!$A$1:$O$71</definedName>
    <definedName name="_xlnm.Print_Area" localSheetId="12">'2011'!$A$1:$O$72</definedName>
    <definedName name="_xlnm.Print_Area" localSheetId="11">'2012'!$A$1:$O$71</definedName>
    <definedName name="_xlnm.Print_Area" localSheetId="10">'2013'!$A$1:$O$72</definedName>
    <definedName name="_xlnm.Print_Area" localSheetId="9">'2014'!$A$1:$O$72</definedName>
    <definedName name="_xlnm.Print_Area" localSheetId="8">'2015'!$A$1:$O$71</definedName>
    <definedName name="_xlnm.Print_Area" localSheetId="7">'2016'!$A$1:$O$70</definedName>
    <definedName name="_xlnm.Print_Area" localSheetId="6">'2017'!$A$1:$O$71</definedName>
    <definedName name="_xlnm.Print_Area" localSheetId="5">'2018'!$A$1:$O$71</definedName>
    <definedName name="_xlnm.Print_Area" localSheetId="4">'2019'!$A$1:$O$68</definedName>
    <definedName name="_xlnm.Print_Area" localSheetId="3">'2020'!$A$1:$O$69</definedName>
    <definedName name="_xlnm.Print_Area" localSheetId="2">'2021'!$A$1:$P$66</definedName>
    <definedName name="_xlnm.Print_Area" localSheetId="1">'2022'!$A$1:$P$67</definedName>
    <definedName name="_xlnm.Print_Area" localSheetId="0">'2023'!$A$1:$P$66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1" i="52" l="1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O49" i="52"/>
  <c r="P49" i="52" s="1"/>
  <c r="O48" i="52"/>
  <c r="P48" i="52" s="1"/>
  <c r="O47" i="52"/>
  <c r="P47" i="52" s="1"/>
  <c r="O46" i="52"/>
  <c r="P46" i="52" s="1"/>
  <c r="O45" i="52"/>
  <c r="P45" i="52" s="1"/>
  <c r="O44" i="52"/>
  <c r="P44" i="52" s="1"/>
  <c r="N43" i="52"/>
  <c r="M43" i="52"/>
  <c r="L43" i="52"/>
  <c r="K43" i="52"/>
  <c r="J43" i="52"/>
  <c r="I43" i="52"/>
  <c r="H43" i="52"/>
  <c r="G43" i="52"/>
  <c r="F43" i="52"/>
  <c r="E43" i="52"/>
  <c r="D43" i="52"/>
  <c r="O42" i="52"/>
  <c r="P42" i="52" s="1"/>
  <c r="O41" i="52"/>
  <c r="P41" i="52" s="1"/>
  <c r="N40" i="52"/>
  <c r="M40" i="52"/>
  <c r="L40" i="52"/>
  <c r="K40" i="52"/>
  <c r="J40" i="52"/>
  <c r="I40" i="52"/>
  <c r="H40" i="52"/>
  <c r="G40" i="52"/>
  <c r="F40" i="52"/>
  <c r="E40" i="52"/>
  <c r="D40" i="52"/>
  <c r="O39" i="52"/>
  <c r="P39" i="52" s="1"/>
  <c r="O38" i="52"/>
  <c r="P38" i="52" s="1"/>
  <c r="N37" i="52"/>
  <c r="M37" i="52"/>
  <c r="L37" i="52"/>
  <c r="K37" i="52"/>
  <c r="J37" i="52"/>
  <c r="I37" i="52"/>
  <c r="H37" i="52"/>
  <c r="G37" i="52"/>
  <c r="F37" i="52"/>
  <c r="E37" i="52"/>
  <c r="D37" i="52"/>
  <c r="O36" i="52"/>
  <c r="P36" i="52" s="1"/>
  <c r="O35" i="52"/>
  <c r="P35" i="52" s="1"/>
  <c r="O34" i="52"/>
  <c r="P34" i="52" s="1"/>
  <c r="O33" i="52"/>
  <c r="P33" i="52" s="1"/>
  <c r="N32" i="52"/>
  <c r="M32" i="52"/>
  <c r="L32" i="52"/>
  <c r="K32" i="52"/>
  <c r="J32" i="52"/>
  <c r="I32" i="52"/>
  <c r="H32" i="52"/>
  <c r="G32" i="52"/>
  <c r="F32" i="52"/>
  <c r="E32" i="52"/>
  <c r="D32" i="52"/>
  <c r="O31" i="52"/>
  <c r="P31" i="52" s="1"/>
  <c r="O30" i="52"/>
  <c r="P30" i="52" s="1"/>
  <c r="O29" i="52"/>
  <c r="P29" i="52" s="1"/>
  <c r="N28" i="52"/>
  <c r="M28" i="52"/>
  <c r="L28" i="52"/>
  <c r="K28" i="52"/>
  <c r="J28" i="52"/>
  <c r="I28" i="52"/>
  <c r="H28" i="52"/>
  <c r="G28" i="52"/>
  <c r="F28" i="52"/>
  <c r="E28" i="52"/>
  <c r="D28" i="52"/>
  <c r="O27" i="52"/>
  <c r="P27" i="52" s="1"/>
  <c r="O26" i="52"/>
  <c r="P26" i="52" s="1"/>
  <c r="N25" i="52"/>
  <c r="M25" i="52"/>
  <c r="L25" i="52"/>
  <c r="K25" i="52"/>
  <c r="J25" i="52"/>
  <c r="I25" i="52"/>
  <c r="H25" i="52"/>
  <c r="G25" i="52"/>
  <c r="F25" i="52"/>
  <c r="E25" i="52"/>
  <c r="D25" i="52"/>
  <c r="O24" i="52"/>
  <c r="P24" i="52" s="1"/>
  <c r="O23" i="52"/>
  <c r="P23" i="52" s="1"/>
  <c r="O22" i="52"/>
  <c r="P22" i="52" s="1"/>
  <c r="N21" i="52"/>
  <c r="M21" i="52"/>
  <c r="L21" i="52"/>
  <c r="K21" i="52"/>
  <c r="J21" i="52"/>
  <c r="I21" i="52"/>
  <c r="H21" i="52"/>
  <c r="G21" i="52"/>
  <c r="F21" i="52"/>
  <c r="E21" i="52"/>
  <c r="D21" i="52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O13" i="52"/>
  <c r="P13" i="52" s="1"/>
  <c r="N12" i="52"/>
  <c r="M12" i="52"/>
  <c r="L12" i="52"/>
  <c r="K12" i="52"/>
  <c r="J12" i="52"/>
  <c r="I12" i="52"/>
  <c r="H12" i="52"/>
  <c r="G12" i="52"/>
  <c r="F12" i="52"/>
  <c r="E12" i="52"/>
  <c r="D12" i="52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43" i="52" l="1"/>
  <c r="P43" i="52" s="1"/>
  <c r="O40" i="52"/>
  <c r="P40" i="52" s="1"/>
  <c r="O37" i="52"/>
  <c r="P37" i="52" s="1"/>
  <c r="O32" i="52"/>
  <c r="P32" i="52" s="1"/>
  <c r="O28" i="52"/>
  <c r="P28" i="52" s="1"/>
  <c r="O25" i="52"/>
  <c r="P25" i="52" s="1"/>
  <c r="O21" i="52"/>
  <c r="P21" i="52" s="1"/>
  <c r="N62" i="52"/>
  <c r="J62" i="52"/>
  <c r="I62" i="52"/>
  <c r="G62" i="52"/>
  <c r="O12" i="52"/>
  <c r="P12" i="52" s="1"/>
  <c r="L62" i="52"/>
  <c r="M62" i="52"/>
  <c r="F62" i="52"/>
  <c r="K62" i="52"/>
  <c r="O5" i="52"/>
  <c r="P5" i="52" s="1"/>
  <c r="D62" i="52"/>
  <c r="E62" i="52"/>
  <c r="H62" i="52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N43" i="51"/>
  <c r="M43" i="51"/>
  <c r="L43" i="51"/>
  <c r="K43" i="51"/>
  <c r="J43" i="51"/>
  <c r="I43" i="51"/>
  <c r="H43" i="51"/>
  <c r="G43" i="51"/>
  <c r="F43" i="51"/>
  <c r="E43" i="51"/>
  <c r="D43" i="51"/>
  <c r="O42" i="51"/>
  <c r="P42" i="51" s="1"/>
  <c r="O41" i="51"/>
  <c r="P41" i="51" s="1"/>
  <c r="N40" i="51"/>
  <c r="M40" i="51"/>
  <c r="L40" i="51"/>
  <c r="K40" i="51"/>
  <c r="J40" i="51"/>
  <c r="I40" i="51"/>
  <c r="H40" i="51"/>
  <c r="G40" i="51"/>
  <c r="F40" i="51"/>
  <c r="E40" i="51"/>
  <c r="D40" i="51"/>
  <c r="O39" i="51"/>
  <c r="P39" i="51" s="1"/>
  <c r="O38" i="51"/>
  <c r="P38" i="51" s="1"/>
  <c r="O37" i="51"/>
  <c r="P37" i="51" s="1"/>
  <c r="N36" i="51"/>
  <c r="M36" i="51"/>
  <c r="L36" i="51"/>
  <c r="K36" i="51"/>
  <c r="J36" i="51"/>
  <c r="I36" i="51"/>
  <c r="H36" i="51"/>
  <c r="G36" i="51"/>
  <c r="F36" i="51"/>
  <c r="E36" i="51"/>
  <c r="D36" i="51"/>
  <c r="O35" i="51"/>
  <c r="P35" i="51" s="1"/>
  <c r="O34" i="51"/>
  <c r="P34" i="51" s="1"/>
  <c r="O33" i="51"/>
  <c r="P33" i="51" s="1"/>
  <c r="N32" i="51"/>
  <c r="M32" i="51"/>
  <c r="L32" i="51"/>
  <c r="K32" i="51"/>
  <c r="J32" i="51"/>
  <c r="I32" i="51"/>
  <c r="H32" i="51"/>
  <c r="G32" i="51"/>
  <c r="F32" i="51"/>
  <c r="E32" i="51"/>
  <c r="D32" i="51"/>
  <c r="O31" i="51"/>
  <c r="P31" i="51" s="1"/>
  <c r="O30" i="51"/>
  <c r="P30" i="51" s="1"/>
  <c r="O29" i="51"/>
  <c r="P29" i="51" s="1"/>
  <c r="N28" i="51"/>
  <c r="M28" i="51"/>
  <c r="L28" i="51"/>
  <c r="K28" i="51"/>
  <c r="J28" i="51"/>
  <c r="I28" i="51"/>
  <c r="H28" i="51"/>
  <c r="G28" i="51"/>
  <c r="F28" i="51"/>
  <c r="E28" i="51"/>
  <c r="D28" i="51"/>
  <c r="O27" i="51"/>
  <c r="P27" i="51" s="1"/>
  <c r="O26" i="51"/>
  <c r="P26" i="51" s="1"/>
  <c r="N25" i="51"/>
  <c r="M25" i="51"/>
  <c r="L25" i="51"/>
  <c r="K25" i="51"/>
  <c r="J25" i="51"/>
  <c r="I25" i="51"/>
  <c r="H25" i="51"/>
  <c r="G25" i="51"/>
  <c r="F25" i="51"/>
  <c r="E25" i="51"/>
  <c r="D25" i="51"/>
  <c r="O24" i="51"/>
  <c r="P24" i="51" s="1"/>
  <c r="O23" i="51"/>
  <c r="P23" i="51" s="1"/>
  <c r="O22" i="51"/>
  <c r="P22" i="51" s="1"/>
  <c r="N21" i="51"/>
  <c r="M21" i="51"/>
  <c r="L21" i="51"/>
  <c r="K21" i="51"/>
  <c r="J21" i="51"/>
  <c r="I21" i="51"/>
  <c r="H21" i="51"/>
  <c r="G21" i="51"/>
  <c r="F21" i="51"/>
  <c r="E21" i="51"/>
  <c r="D21" i="5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62" i="52" l="1"/>
  <c r="P62" i="52" s="1"/>
  <c r="O40" i="51"/>
  <c r="P40" i="51" s="1"/>
  <c r="O43" i="51"/>
  <c r="P43" i="51" s="1"/>
  <c r="O36" i="51"/>
  <c r="P36" i="51" s="1"/>
  <c r="E63" i="51"/>
  <c r="O32" i="51"/>
  <c r="P32" i="51" s="1"/>
  <c r="O28" i="51"/>
  <c r="P28" i="51" s="1"/>
  <c r="O25" i="51"/>
  <c r="P25" i="51" s="1"/>
  <c r="O21" i="51"/>
  <c r="P21" i="51" s="1"/>
  <c r="F63" i="51"/>
  <c r="I63" i="51"/>
  <c r="J63" i="51"/>
  <c r="O12" i="51"/>
  <c r="P12" i="51" s="1"/>
  <c r="H63" i="51"/>
  <c r="K63" i="51"/>
  <c r="M63" i="51"/>
  <c r="L63" i="51"/>
  <c r="D63" i="51"/>
  <c r="N63" i="51"/>
  <c r="G63" i="51"/>
  <c r="O5" i="51"/>
  <c r="P5" i="51" s="1"/>
  <c r="O61" i="50"/>
  <c r="P61" i="50"/>
  <c r="O60" i="50"/>
  <c r="P60" i="50"/>
  <c r="O59" i="50"/>
  <c r="P59" i="50"/>
  <c r="O58" i="50"/>
  <c r="P58" i="50" s="1"/>
  <c r="O57" i="50"/>
  <c r="P57" i="50" s="1"/>
  <c r="O56" i="50"/>
  <c r="P56" i="50" s="1"/>
  <c r="O55" i="50"/>
  <c r="P55" i="50"/>
  <c r="O54" i="50"/>
  <c r="P54" i="50"/>
  <c r="O53" i="50"/>
  <c r="P53" i="50"/>
  <c r="O52" i="50"/>
  <c r="P52" i="50" s="1"/>
  <c r="O51" i="50"/>
  <c r="P51" i="50" s="1"/>
  <c r="O50" i="50"/>
  <c r="P50" i="50" s="1"/>
  <c r="O49" i="50"/>
  <c r="P49" i="50"/>
  <c r="O48" i="50"/>
  <c r="P48" i="50"/>
  <c r="O47" i="50"/>
  <c r="P47" i="50"/>
  <c r="O46" i="50"/>
  <c r="P46" i="50" s="1"/>
  <c r="O45" i="50"/>
  <c r="P45" i="50" s="1"/>
  <c r="O44" i="50"/>
  <c r="P44" i="50" s="1"/>
  <c r="O43" i="50"/>
  <c r="P43" i="50"/>
  <c r="N42" i="50"/>
  <c r="M42" i="50"/>
  <c r="L42" i="50"/>
  <c r="K42" i="50"/>
  <c r="J42" i="50"/>
  <c r="I42" i="50"/>
  <c r="H42" i="50"/>
  <c r="G42" i="50"/>
  <c r="F42" i="50"/>
  <c r="E42" i="50"/>
  <c r="D42" i="50"/>
  <c r="O41" i="50"/>
  <c r="P41" i="50"/>
  <c r="O40" i="50"/>
  <c r="P40" i="50" s="1"/>
  <c r="N39" i="50"/>
  <c r="M39" i="50"/>
  <c r="L39" i="50"/>
  <c r="K39" i="50"/>
  <c r="J39" i="50"/>
  <c r="I39" i="50"/>
  <c r="H39" i="50"/>
  <c r="G39" i="50"/>
  <c r="F39" i="50"/>
  <c r="E39" i="50"/>
  <c r="D39" i="50"/>
  <c r="O38" i="50"/>
  <c r="P38" i="50"/>
  <c r="O37" i="50"/>
  <c r="P37" i="50" s="1"/>
  <c r="N36" i="50"/>
  <c r="M36" i="50"/>
  <c r="L36" i="50"/>
  <c r="K36" i="50"/>
  <c r="J36" i="50"/>
  <c r="I36" i="50"/>
  <c r="H36" i="50"/>
  <c r="G36" i="50"/>
  <c r="F36" i="50"/>
  <c r="E36" i="50"/>
  <c r="D36" i="50"/>
  <c r="O35" i="50"/>
  <c r="P35" i="50"/>
  <c r="O34" i="50"/>
  <c r="P34" i="50" s="1"/>
  <c r="O33" i="50"/>
  <c r="P33" i="50" s="1"/>
  <c r="O32" i="50"/>
  <c r="P32" i="50"/>
  <c r="N31" i="50"/>
  <c r="M31" i="50"/>
  <c r="L31" i="50"/>
  <c r="K31" i="50"/>
  <c r="J31" i="50"/>
  <c r="I31" i="50"/>
  <c r="H31" i="50"/>
  <c r="G31" i="50"/>
  <c r="F31" i="50"/>
  <c r="E31" i="50"/>
  <c r="D31" i="50"/>
  <c r="O30" i="50"/>
  <c r="P30" i="50"/>
  <c r="O29" i="50"/>
  <c r="P29" i="50"/>
  <c r="O28" i="50"/>
  <c r="P28" i="50" s="1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/>
  <c r="O25" i="50"/>
  <c r="P25" i="50" s="1"/>
  <c r="N24" i="50"/>
  <c r="M24" i="50"/>
  <c r="L24" i="50"/>
  <c r="K24" i="50"/>
  <c r="J24" i="50"/>
  <c r="I24" i="50"/>
  <c r="H24" i="50"/>
  <c r="G24" i="50"/>
  <c r="F24" i="50"/>
  <c r="E24" i="50"/>
  <c r="D24" i="50"/>
  <c r="O23" i="50"/>
  <c r="P23" i="50"/>
  <c r="O22" i="50"/>
  <c r="P22" i="50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/>
  <c r="O19" i="50"/>
  <c r="P19" i="50" s="1"/>
  <c r="O18" i="50"/>
  <c r="P18" i="50" s="1"/>
  <c r="O17" i="50"/>
  <c r="P17" i="50"/>
  <c r="O16" i="50"/>
  <c r="P16" i="50" s="1"/>
  <c r="O15" i="50"/>
  <c r="P15" i="50" s="1"/>
  <c r="O14" i="50"/>
  <c r="P14" i="50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/>
  <c r="O10" i="50"/>
  <c r="P10" i="50" s="1"/>
  <c r="O9" i="50"/>
  <c r="P9" i="50" s="1"/>
  <c r="O8" i="50"/>
  <c r="P8" i="50" s="1"/>
  <c r="O7" i="50"/>
  <c r="P7" i="50"/>
  <c r="O6" i="50"/>
  <c r="P6" i="50"/>
  <c r="N5" i="50"/>
  <c r="M5" i="50"/>
  <c r="L5" i="50"/>
  <c r="K5" i="50"/>
  <c r="J5" i="50"/>
  <c r="I5" i="50"/>
  <c r="H5" i="50"/>
  <c r="G5" i="50"/>
  <c r="F5" i="50"/>
  <c r="E5" i="50"/>
  <c r="D5" i="50"/>
  <c r="N64" i="48"/>
  <c r="O64" i="48" s="1"/>
  <c r="N63" i="48"/>
  <c r="O63" i="48" s="1"/>
  <c r="N62" i="48"/>
  <c r="O62" i="48"/>
  <c r="N61" i="48"/>
  <c r="O61" i="48" s="1"/>
  <c r="N60" i="48"/>
  <c r="O60" i="48" s="1"/>
  <c r="N59" i="48"/>
  <c r="O59" i="48"/>
  <c r="N58" i="48"/>
  <c r="O58" i="48" s="1"/>
  <c r="N57" i="48"/>
  <c r="O57" i="48" s="1"/>
  <c r="N56" i="48"/>
  <c r="O56" i="48"/>
  <c r="N55" i="48"/>
  <c r="O55" i="48" s="1"/>
  <c r="N54" i="48"/>
  <c r="O54" i="48" s="1"/>
  <c r="N53" i="48"/>
  <c r="O53" i="48"/>
  <c r="N52" i="48"/>
  <c r="O52" i="48" s="1"/>
  <c r="N51" i="48"/>
  <c r="O51" i="48" s="1"/>
  <c r="N50" i="48"/>
  <c r="O50" i="48"/>
  <c r="N49" i="48"/>
  <c r="O49" i="48" s="1"/>
  <c r="N48" i="48"/>
  <c r="O48" i="48" s="1"/>
  <c r="N47" i="48"/>
  <c r="O47" i="48"/>
  <c r="N46" i="48"/>
  <c r="O46" i="48" s="1"/>
  <c r="N45" i="48"/>
  <c r="O45" i="48" s="1"/>
  <c r="N44" i="48"/>
  <c r="O44" i="48"/>
  <c r="M43" i="48"/>
  <c r="L43" i="48"/>
  <c r="K43" i="48"/>
  <c r="J43" i="48"/>
  <c r="I43" i="48"/>
  <c r="H43" i="48"/>
  <c r="G43" i="48"/>
  <c r="F43" i="48"/>
  <c r="E43" i="48"/>
  <c r="D43" i="48"/>
  <c r="N42" i="48"/>
  <c r="O42" i="48"/>
  <c r="M41" i="48"/>
  <c r="L41" i="48"/>
  <c r="K41" i="48"/>
  <c r="J41" i="48"/>
  <c r="I41" i="48"/>
  <c r="H41" i="48"/>
  <c r="G41" i="48"/>
  <c r="F41" i="48"/>
  <c r="E41" i="48"/>
  <c r="D41" i="48"/>
  <c r="N40" i="48"/>
  <c r="O40" i="48"/>
  <c r="N39" i="48"/>
  <c r="O39" i="48" s="1"/>
  <c r="M38" i="48"/>
  <c r="L38" i="48"/>
  <c r="K38" i="48"/>
  <c r="J38" i="48"/>
  <c r="I38" i="48"/>
  <c r="H38" i="48"/>
  <c r="G38" i="48"/>
  <c r="F38" i="48"/>
  <c r="E38" i="48"/>
  <c r="D38" i="48"/>
  <c r="N37" i="48"/>
  <c r="O37" i="48" s="1"/>
  <c r="N36" i="48"/>
  <c r="O36" i="48" s="1"/>
  <c r="N35" i="48"/>
  <c r="O35" i="48"/>
  <c r="N34" i="48"/>
  <c r="O34" i="48" s="1"/>
  <c r="M33" i="48"/>
  <c r="L33" i="48"/>
  <c r="K33" i="48"/>
  <c r="J33" i="48"/>
  <c r="I33" i="48"/>
  <c r="H33" i="48"/>
  <c r="G33" i="48"/>
  <c r="F33" i="48"/>
  <c r="E33" i="48"/>
  <c r="D33" i="48"/>
  <c r="N32" i="48"/>
  <c r="O32" i="48" s="1"/>
  <c r="N31" i="48"/>
  <c r="O31" i="48" s="1"/>
  <c r="N30" i="48"/>
  <c r="O30" i="48"/>
  <c r="N29" i="48"/>
  <c r="O29" i="48" s="1"/>
  <c r="M28" i="48"/>
  <c r="L28" i="48"/>
  <c r="K28" i="48"/>
  <c r="J28" i="48"/>
  <c r="I28" i="48"/>
  <c r="H28" i="48"/>
  <c r="G28" i="48"/>
  <c r="F28" i="48"/>
  <c r="E28" i="48"/>
  <c r="D28" i="48"/>
  <c r="N27" i="48"/>
  <c r="O27" i="48" s="1"/>
  <c r="N26" i="48"/>
  <c r="O26" i="48" s="1"/>
  <c r="M25" i="48"/>
  <c r="L25" i="48"/>
  <c r="K25" i="48"/>
  <c r="J25" i="48"/>
  <c r="I25" i="48"/>
  <c r="H25" i="48"/>
  <c r="G25" i="48"/>
  <c r="F25" i="48"/>
  <c r="E25" i="48"/>
  <c r="D25" i="48"/>
  <c r="N24" i="48"/>
  <c r="O24" i="48" s="1"/>
  <c r="N23" i="48"/>
  <c r="O23" i="48"/>
  <c r="N22" i="48"/>
  <c r="O22" i="48" s="1"/>
  <c r="M21" i="48"/>
  <c r="L21" i="48"/>
  <c r="K21" i="48"/>
  <c r="J21" i="48"/>
  <c r="I21" i="48"/>
  <c r="H21" i="48"/>
  <c r="G21" i="48"/>
  <c r="F21" i="48"/>
  <c r="E21" i="48"/>
  <c r="D21" i="48"/>
  <c r="N20" i="48"/>
  <c r="O20" i="48" s="1"/>
  <c r="N19" i="48"/>
  <c r="O19" i="48" s="1"/>
  <c r="N18" i="48"/>
  <c r="O18" i="48"/>
  <c r="N17" i="48"/>
  <c r="O17" i="48" s="1"/>
  <c r="N16" i="48"/>
  <c r="O16" i="48" s="1"/>
  <c r="N15" i="48"/>
  <c r="O15" i="48"/>
  <c r="N14" i="48"/>
  <c r="O14" i="48" s="1"/>
  <c r="N13" i="48"/>
  <c r="O13" i="48" s="1"/>
  <c r="M12" i="48"/>
  <c r="L12" i="48"/>
  <c r="K12" i="48"/>
  <c r="J12" i="48"/>
  <c r="I12" i="48"/>
  <c r="H12" i="48"/>
  <c r="G12" i="48"/>
  <c r="F12" i="48"/>
  <c r="E12" i="48"/>
  <c r="N12" i="48" s="1"/>
  <c r="O12" i="48" s="1"/>
  <c r="D12" i="48"/>
  <c r="N11" i="48"/>
  <c r="O11" i="48" s="1"/>
  <c r="N10" i="48"/>
  <c r="O10" i="48"/>
  <c r="N9" i="48"/>
  <c r="O9" i="48" s="1"/>
  <c r="N8" i="48"/>
  <c r="O8" i="48" s="1"/>
  <c r="N7" i="48"/>
  <c r="O7" i="48"/>
  <c r="N6" i="48"/>
  <c r="O6" i="48" s="1"/>
  <c r="M5" i="48"/>
  <c r="L5" i="48"/>
  <c r="K5" i="48"/>
  <c r="J5" i="48"/>
  <c r="I5" i="48"/>
  <c r="H5" i="48"/>
  <c r="G5" i="48"/>
  <c r="F5" i="48"/>
  <c r="E5" i="48"/>
  <c r="D5" i="48"/>
  <c r="N63" i="47"/>
  <c r="O63" i="47" s="1"/>
  <c r="N62" i="47"/>
  <c r="O62" i="47" s="1"/>
  <c r="N61" i="47"/>
  <c r="O61" i="47"/>
  <c r="N60" i="47"/>
  <c r="O60" i="47" s="1"/>
  <c r="N59" i="47"/>
  <c r="O59" i="47" s="1"/>
  <c r="N58" i="47"/>
  <c r="O58" i="47"/>
  <c r="N57" i="47"/>
  <c r="O57" i="47" s="1"/>
  <c r="N56" i="47"/>
  <c r="O56" i="47" s="1"/>
  <c r="N55" i="47"/>
  <c r="O55" i="47"/>
  <c r="N54" i="47"/>
  <c r="O54" i="47" s="1"/>
  <c r="N53" i="47"/>
  <c r="O53" i="47" s="1"/>
  <c r="N52" i="47"/>
  <c r="O52" i="47"/>
  <c r="N51" i="47"/>
  <c r="O51" i="47" s="1"/>
  <c r="N50" i="47"/>
  <c r="O50" i="47" s="1"/>
  <c r="N49" i="47"/>
  <c r="O49" i="47"/>
  <c r="N48" i="47"/>
  <c r="O48" i="47" s="1"/>
  <c r="N47" i="47"/>
  <c r="O47" i="47" s="1"/>
  <c r="N46" i="47"/>
  <c r="O46" i="47"/>
  <c r="N45" i="47"/>
  <c r="O45" i="47" s="1"/>
  <c r="N44" i="47"/>
  <c r="O44" i="47" s="1"/>
  <c r="N43" i="47"/>
  <c r="O43" i="47"/>
  <c r="M42" i="47"/>
  <c r="L42" i="47"/>
  <c r="K42" i="47"/>
  <c r="J42" i="47"/>
  <c r="I42" i="47"/>
  <c r="H42" i="47"/>
  <c r="G42" i="47"/>
  <c r="F42" i="47"/>
  <c r="E42" i="47"/>
  <c r="D42" i="47"/>
  <c r="N41" i="47"/>
  <c r="O41" i="47"/>
  <c r="N40" i="47"/>
  <c r="O40" i="47" s="1"/>
  <c r="M39" i="47"/>
  <c r="L39" i="47"/>
  <c r="K39" i="47"/>
  <c r="J39" i="47"/>
  <c r="I39" i="47"/>
  <c r="H39" i="47"/>
  <c r="G39" i="47"/>
  <c r="F39" i="47"/>
  <c r="E39" i="47"/>
  <c r="D39" i="47"/>
  <c r="N38" i="47"/>
  <c r="O38" i="47" s="1"/>
  <c r="N37" i="47"/>
  <c r="O37" i="47" s="1"/>
  <c r="M36" i="47"/>
  <c r="L36" i="47"/>
  <c r="K36" i="47"/>
  <c r="J36" i="47"/>
  <c r="I36" i="47"/>
  <c r="H36" i="47"/>
  <c r="G36" i="47"/>
  <c r="F36" i="47"/>
  <c r="E36" i="47"/>
  <c r="D36" i="47"/>
  <c r="N35" i="47"/>
  <c r="O35" i="47" s="1"/>
  <c r="N34" i="47"/>
  <c r="O34" i="47"/>
  <c r="N33" i="47"/>
  <c r="O33" i="47" s="1"/>
  <c r="M32" i="47"/>
  <c r="L32" i="47"/>
  <c r="K32" i="47"/>
  <c r="J32" i="47"/>
  <c r="I32" i="47"/>
  <c r="H32" i="47"/>
  <c r="G32" i="47"/>
  <c r="F32" i="47"/>
  <c r="E32" i="47"/>
  <c r="D32" i="47"/>
  <c r="N31" i="47"/>
  <c r="O31" i="47" s="1"/>
  <c r="N30" i="47"/>
  <c r="O30" i="47" s="1"/>
  <c r="N29" i="47"/>
  <c r="O29" i="47"/>
  <c r="M28" i="47"/>
  <c r="L28" i="47"/>
  <c r="K28" i="47"/>
  <c r="J28" i="47"/>
  <c r="I28" i="47"/>
  <c r="H28" i="47"/>
  <c r="G28" i="47"/>
  <c r="N28" i="47" s="1"/>
  <c r="O28" i="47" s="1"/>
  <c r="F28" i="47"/>
  <c r="E28" i="47"/>
  <c r="D28" i="47"/>
  <c r="N27" i="47"/>
  <c r="O27" i="47"/>
  <c r="N26" i="47"/>
  <c r="O26" i="47" s="1"/>
  <c r="M25" i="47"/>
  <c r="L25" i="47"/>
  <c r="K25" i="47"/>
  <c r="J25" i="47"/>
  <c r="I25" i="47"/>
  <c r="H25" i="47"/>
  <c r="G25" i="47"/>
  <c r="F25" i="47"/>
  <c r="E25" i="47"/>
  <c r="D25" i="47"/>
  <c r="N24" i="47"/>
  <c r="O24" i="47" s="1"/>
  <c r="N23" i="47"/>
  <c r="O23" i="47" s="1"/>
  <c r="N22" i="47"/>
  <c r="O22" i="47"/>
  <c r="M21" i="47"/>
  <c r="L21" i="47"/>
  <c r="K21" i="47"/>
  <c r="J21" i="47"/>
  <c r="I21" i="47"/>
  <c r="H21" i="47"/>
  <c r="G21" i="47"/>
  <c r="F21" i="47"/>
  <c r="E21" i="47"/>
  <c r="D21" i="47"/>
  <c r="N20" i="47"/>
  <c r="O20" i="47"/>
  <c r="N19" i="47"/>
  <c r="O19" i="47" s="1"/>
  <c r="N18" i="47"/>
  <c r="O18" i="47" s="1"/>
  <c r="N17" i="47"/>
  <c r="O17" i="47"/>
  <c r="N16" i="47"/>
  <c r="O16" i="47" s="1"/>
  <c r="N15" i="47"/>
  <c r="O15" i="47" s="1"/>
  <c r="N14" i="47"/>
  <c r="O14" i="47"/>
  <c r="N13" i="47"/>
  <c r="O13" i="47" s="1"/>
  <c r="M12" i="47"/>
  <c r="L12" i="47"/>
  <c r="K12" i="47"/>
  <c r="J12" i="47"/>
  <c r="I12" i="47"/>
  <c r="H12" i="47"/>
  <c r="G12" i="47"/>
  <c r="F12" i="47"/>
  <c r="E12" i="47"/>
  <c r="D12" i="47"/>
  <c r="N11" i="47"/>
  <c r="O11" i="47" s="1"/>
  <c r="N10" i="47"/>
  <c r="O10" i="47" s="1"/>
  <c r="N9" i="47"/>
  <c r="O9" i="47"/>
  <c r="N8" i="47"/>
  <c r="O8" i="47" s="1"/>
  <c r="N7" i="47"/>
  <c r="O7" i="47" s="1"/>
  <c r="N6" i="47"/>
  <c r="O6" i="47"/>
  <c r="M5" i="47"/>
  <c r="M64" i="47" s="1"/>
  <c r="L5" i="47"/>
  <c r="K5" i="47"/>
  <c r="J5" i="47"/>
  <c r="I5" i="47"/>
  <c r="H5" i="47"/>
  <c r="G5" i="47"/>
  <c r="F5" i="47"/>
  <c r="E5" i="47"/>
  <c r="D5" i="47"/>
  <c r="N66" i="46"/>
  <c r="O66" i="46"/>
  <c r="N65" i="46"/>
  <c r="O65" i="46" s="1"/>
  <c r="N64" i="46"/>
  <c r="O64" i="46" s="1"/>
  <c r="N63" i="46"/>
  <c r="O63" i="46"/>
  <c r="N62" i="46"/>
  <c r="O62" i="46" s="1"/>
  <c r="N61" i="46"/>
  <c r="O61" i="46"/>
  <c r="N60" i="46"/>
  <c r="O60" i="46"/>
  <c r="N59" i="46"/>
  <c r="O59" i="46" s="1"/>
  <c r="N58" i="46"/>
  <c r="O58" i="46" s="1"/>
  <c r="N57" i="46"/>
  <c r="O57" i="46"/>
  <c r="N56" i="46"/>
  <c r="O56" i="46" s="1"/>
  <c r="N55" i="46"/>
  <c r="O55" i="46"/>
  <c r="N54" i="46"/>
  <c r="O54" i="46"/>
  <c r="N53" i="46"/>
  <c r="O53" i="46" s="1"/>
  <c r="N52" i="46"/>
  <c r="O52" i="46" s="1"/>
  <c r="N51" i="46"/>
  <c r="O51" i="46"/>
  <c r="N50" i="46"/>
  <c r="O50" i="46" s="1"/>
  <c r="N49" i="46"/>
  <c r="O49" i="46"/>
  <c r="N48" i="46"/>
  <c r="O48" i="46"/>
  <c r="N47" i="46"/>
  <c r="O47" i="46" s="1"/>
  <c r="N46" i="46"/>
  <c r="O46" i="46" s="1"/>
  <c r="N45" i="46"/>
  <c r="O45" i="46"/>
  <c r="M44" i="46"/>
  <c r="L44" i="46"/>
  <c r="K44" i="46"/>
  <c r="J44" i="46"/>
  <c r="I44" i="46"/>
  <c r="H44" i="46"/>
  <c r="G44" i="46"/>
  <c r="N44" i="46" s="1"/>
  <c r="O44" i="46" s="1"/>
  <c r="F44" i="46"/>
  <c r="E44" i="46"/>
  <c r="D44" i="46"/>
  <c r="N43" i="46"/>
  <c r="O43" i="46"/>
  <c r="N42" i="46"/>
  <c r="O42" i="46" s="1"/>
  <c r="M41" i="46"/>
  <c r="L41" i="46"/>
  <c r="K41" i="46"/>
  <c r="J41" i="46"/>
  <c r="I41" i="46"/>
  <c r="I67" i="46" s="1"/>
  <c r="H41" i="46"/>
  <c r="G41" i="46"/>
  <c r="F41" i="46"/>
  <c r="E41" i="46"/>
  <c r="D41" i="46"/>
  <c r="N40" i="46"/>
  <c r="O40" i="46" s="1"/>
  <c r="N39" i="46"/>
  <c r="O39" i="46" s="1"/>
  <c r="N38" i="46"/>
  <c r="O38" i="46"/>
  <c r="N37" i="46"/>
  <c r="O37" i="46" s="1"/>
  <c r="M36" i="46"/>
  <c r="L36" i="46"/>
  <c r="K36" i="46"/>
  <c r="J36" i="46"/>
  <c r="I36" i="46"/>
  <c r="H36" i="46"/>
  <c r="G36" i="46"/>
  <c r="F36" i="46"/>
  <c r="E36" i="46"/>
  <c r="D36" i="46"/>
  <c r="N35" i="46"/>
  <c r="O35" i="46" s="1"/>
  <c r="N34" i="46"/>
  <c r="O34" i="46" s="1"/>
  <c r="N33" i="46"/>
  <c r="O33" i="46"/>
  <c r="M32" i="46"/>
  <c r="L32" i="46"/>
  <c r="K32" i="46"/>
  <c r="J32" i="46"/>
  <c r="I32" i="46"/>
  <c r="H32" i="46"/>
  <c r="G32" i="46"/>
  <c r="F32" i="46"/>
  <c r="E32" i="46"/>
  <c r="D32" i="46"/>
  <c r="N31" i="46"/>
  <c r="O31" i="46"/>
  <c r="N30" i="46"/>
  <c r="O30" i="46" s="1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N26" i="46"/>
  <c r="O26" i="46"/>
  <c r="M25" i="46"/>
  <c r="L25" i="46"/>
  <c r="K25" i="46"/>
  <c r="J25" i="46"/>
  <c r="I25" i="46"/>
  <c r="H25" i="46"/>
  <c r="G25" i="46"/>
  <c r="F25" i="46"/>
  <c r="E25" i="46"/>
  <c r="D25" i="46"/>
  <c r="N24" i="46"/>
  <c r="O24" i="46"/>
  <c r="N23" i="46"/>
  <c r="O23" i="46" s="1"/>
  <c r="N22" i="46"/>
  <c r="O22" i="46" s="1"/>
  <c r="M21" i="46"/>
  <c r="L21" i="46"/>
  <c r="K21" i="46"/>
  <c r="J21" i="46"/>
  <c r="I21" i="46"/>
  <c r="H21" i="46"/>
  <c r="G21" i="46"/>
  <c r="F21" i="46"/>
  <c r="E21" i="46"/>
  <c r="E67" i="46" s="1"/>
  <c r="D21" i="46"/>
  <c r="N20" i="46"/>
  <c r="O20" i="46" s="1"/>
  <c r="N19" i="46"/>
  <c r="O19" i="46"/>
  <c r="N18" i="46"/>
  <c r="O18" i="46" s="1"/>
  <c r="N17" i="46"/>
  <c r="O17" i="46" s="1"/>
  <c r="N16" i="46"/>
  <c r="O16" i="46"/>
  <c r="N15" i="46"/>
  <c r="O15" i="46" s="1"/>
  <c r="N14" i="46"/>
  <c r="O14" i="46" s="1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/>
  <c r="N10" i="46"/>
  <c r="O10" i="46" s="1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66" i="45"/>
  <c r="O66" i="45" s="1"/>
  <c r="N65" i="45"/>
  <c r="O65" i="45"/>
  <c r="N64" i="45"/>
  <c r="O64" i="45" s="1"/>
  <c r="N63" i="45"/>
  <c r="O63" i="45" s="1"/>
  <c r="N62" i="45"/>
  <c r="O62" i="45"/>
  <c r="N61" i="45"/>
  <c r="O61" i="45" s="1"/>
  <c r="N60" i="45"/>
  <c r="O60" i="45" s="1"/>
  <c r="N59" i="45"/>
  <c r="O59" i="45"/>
  <c r="N58" i="45"/>
  <c r="O58" i="45" s="1"/>
  <c r="N57" i="45"/>
  <c r="O57" i="45" s="1"/>
  <c r="N56" i="45"/>
  <c r="O56" i="45"/>
  <c r="N55" i="45"/>
  <c r="O55" i="45" s="1"/>
  <c r="N54" i="45"/>
  <c r="O54" i="45" s="1"/>
  <c r="N53" i="45"/>
  <c r="O53" i="45"/>
  <c r="N52" i="45"/>
  <c r="O52" i="45" s="1"/>
  <c r="N51" i="45"/>
  <c r="O51" i="45" s="1"/>
  <c r="N50" i="45"/>
  <c r="O50" i="45"/>
  <c r="N49" i="45"/>
  <c r="O49" i="45" s="1"/>
  <c r="N48" i="45"/>
  <c r="O48" i="45" s="1"/>
  <c r="N47" i="45"/>
  <c r="O47" i="45"/>
  <c r="N46" i="45"/>
  <c r="O46" i="45" s="1"/>
  <c r="N45" i="45"/>
  <c r="O45" i="45" s="1"/>
  <c r="M44" i="45"/>
  <c r="L44" i="45"/>
  <c r="K44" i="45"/>
  <c r="K67" i="45" s="1"/>
  <c r="J44" i="45"/>
  <c r="I44" i="45"/>
  <c r="H44" i="45"/>
  <c r="G44" i="45"/>
  <c r="F44" i="45"/>
  <c r="E44" i="45"/>
  <c r="D44" i="45"/>
  <c r="N43" i="45"/>
  <c r="O43" i="45" s="1"/>
  <c r="N42" i="45"/>
  <c r="O42" i="45"/>
  <c r="M41" i="45"/>
  <c r="M67" i="45" s="1"/>
  <c r="L41" i="45"/>
  <c r="K41" i="45"/>
  <c r="J41" i="45"/>
  <c r="I41" i="45"/>
  <c r="H41" i="45"/>
  <c r="G41" i="45"/>
  <c r="F41" i="45"/>
  <c r="E41" i="45"/>
  <c r="D41" i="45"/>
  <c r="N40" i="45"/>
  <c r="O40" i="45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7" i="45"/>
  <c r="O37" i="45" s="1"/>
  <c r="N36" i="45"/>
  <c r="O36" i="45" s="1"/>
  <c r="N35" i="45"/>
  <c r="O35" i="45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N31" i="45"/>
  <c r="O31" i="45" s="1"/>
  <c r="N30" i="45"/>
  <c r="O30" i="45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/>
  <c r="N22" i="45"/>
  <c r="O22" i="45" s="1"/>
  <c r="M21" i="45"/>
  <c r="L21" i="45"/>
  <c r="K21" i="45"/>
  <c r="J21" i="45"/>
  <c r="I21" i="45"/>
  <c r="N21" i="45" s="1"/>
  <c r="O21" i="45" s="1"/>
  <c r="H21" i="45"/>
  <c r="G21" i="45"/>
  <c r="F21" i="45"/>
  <c r="E21" i="45"/>
  <c r="D21" i="45"/>
  <c r="N20" i="45"/>
  <c r="O20" i="45" s="1"/>
  <c r="N19" i="45"/>
  <c r="O19" i="45" s="1"/>
  <c r="N18" i="45"/>
  <c r="O18" i="45"/>
  <c r="N17" i="45"/>
  <c r="O17" i="45" s="1"/>
  <c r="N16" i="45"/>
  <c r="O16" i="45" s="1"/>
  <c r="N15" i="45"/>
  <c r="O15" i="45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65" i="44"/>
  <c r="O65" i="44" s="1"/>
  <c r="N64" i="44"/>
  <c r="O64" i="44" s="1"/>
  <c r="N63" i="44"/>
  <c r="O63" i="44"/>
  <c r="N62" i="44"/>
  <c r="O62" i="44" s="1"/>
  <c r="N61" i="44"/>
  <c r="O61" i="44" s="1"/>
  <c r="N60" i="44"/>
  <c r="O60" i="44"/>
  <c r="N59" i="44"/>
  <c r="O59" i="44" s="1"/>
  <c r="N58" i="44"/>
  <c r="O58" i="44" s="1"/>
  <c r="N57" i="44"/>
  <c r="O57" i="44"/>
  <c r="N56" i="44"/>
  <c r="O56" i="44" s="1"/>
  <c r="N55" i="44"/>
  <c r="O55" i="44" s="1"/>
  <c r="N54" i="44"/>
  <c r="O54" i="44"/>
  <c r="N53" i="44"/>
  <c r="O53" i="44" s="1"/>
  <c r="N52" i="44"/>
  <c r="O52" i="44" s="1"/>
  <c r="N51" i="44"/>
  <c r="O51" i="44"/>
  <c r="N50" i="44"/>
  <c r="O50" i="44" s="1"/>
  <c r="N49" i="44"/>
  <c r="O49" i="44" s="1"/>
  <c r="N48" i="44"/>
  <c r="O48" i="44"/>
  <c r="N47" i="44"/>
  <c r="O47" i="44" s="1"/>
  <c r="N46" i="44"/>
  <c r="O46" i="44" s="1"/>
  <c r="N45" i="44"/>
  <c r="O45" i="44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/>
  <c r="M37" i="44"/>
  <c r="L37" i="44"/>
  <c r="K37" i="44"/>
  <c r="J37" i="44"/>
  <c r="I37" i="44"/>
  <c r="H37" i="44"/>
  <c r="G37" i="44"/>
  <c r="F37" i="44"/>
  <c r="E37" i="44"/>
  <c r="D37" i="44"/>
  <c r="N36" i="44"/>
  <c r="O36" i="44"/>
  <c r="N35" i="44"/>
  <c r="O35" i="44" s="1"/>
  <c r="N34" i="44"/>
  <c r="O34" i="44" s="1"/>
  <c r="N33" i="44"/>
  <c r="O33" i="44"/>
  <c r="M32" i="44"/>
  <c r="L32" i="44"/>
  <c r="K32" i="44"/>
  <c r="J32" i="44"/>
  <c r="I32" i="44"/>
  <c r="H32" i="44"/>
  <c r="G32" i="44"/>
  <c r="F32" i="44"/>
  <c r="E32" i="44"/>
  <c r="D32" i="44"/>
  <c r="N31" i="44"/>
  <c r="O31" i="44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/>
  <c r="M25" i="44"/>
  <c r="L25" i="44"/>
  <c r="K25" i="44"/>
  <c r="J25" i="44"/>
  <c r="I25" i="44"/>
  <c r="H25" i="44"/>
  <c r="G25" i="44"/>
  <c r="F25" i="44"/>
  <c r="E25" i="44"/>
  <c r="D25" i="44"/>
  <c r="N24" i="44"/>
  <c r="O24" i="44"/>
  <c r="N23" i="44"/>
  <c r="O23" i="44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/>
  <c r="N18" i="44"/>
  <c r="O18" i="44" s="1"/>
  <c r="N17" i="44"/>
  <c r="O17" i="44" s="1"/>
  <c r="N16" i="44"/>
  <c r="O16" i="44"/>
  <c r="N15" i="44"/>
  <c r="O15" i="44"/>
  <c r="N14" i="44"/>
  <c r="O14" i="44" s="1"/>
  <c r="N13" i="44"/>
  <c r="O13" i="44"/>
  <c r="M12" i="44"/>
  <c r="M66" i="44" s="1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 s="1"/>
  <c r="N9" i="44"/>
  <c r="O9" i="44" s="1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66" i="43"/>
  <c r="O66" i="43" s="1"/>
  <c r="N65" i="43"/>
  <c r="O65" i="43"/>
  <c r="N64" i="43"/>
  <c r="O64" i="43" s="1"/>
  <c r="N63" i="43"/>
  <c r="O63" i="43" s="1"/>
  <c r="N62" i="43"/>
  <c r="O62" i="43"/>
  <c r="N61" i="43"/>
  <c r="O61" i="43"/>
  <c r="N60" i="43"/>
  <c r="O60" i="43" s="1"/>
  <c r="N59" i="43"/>
  <c r="O59" i="43"/>
  <c r="N58" i="43"/>
  <c r="O58" i="43" s="1"/>
  <c r="N57" i="43"/>
  <c r="O57" i="43" s="1"/>
  <c r="N56" i="43"/>
  <c r="O56" i="43"/>
  <c r="N55" i="43"/>
  <c r="O55" i="43"/>
  <c r="N54" i="43"/>
  <c r="O54" i="43" s="1"/>
  <c r="N53" i="43"/>
  <c r="O53" i="43"/>
  <c r="N52" i="43"/>
  <c r="O52" i="43" s="1"/>
  <c r="N51" i="43"/>
  <c r="O51" i="43" s="1"/>
  <c r="N50" i="43"/>
  <c r="O50" i="43"/>
  <c r="N49" i="43"/>
  <c r="O49" i="43" s="1"/>
  <c r="N48" i="43"/>
  <c r="O48" i="43" s="1"/>
  <c r="N47" i="43"/>
  <c r="O47" i="43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 s="1"/>
  <c r="M42" i="43"/>
  <c r="L42" i="43"/>
  <c r="K42" i="43"/>
  <c r="J42" i="43"/>
  <c r="I42" i="43"/>
  <c r="H42" i="43"/>
  <c r="G42" i="43"/>
  <c r="F42" i="43"/>
  <c r="N42" i="43"/>
  <c r="O42" i="43" s="1"/>
  <c r="E42" i="43"/>
  <c r="D42" i="43"/>
  <c r="N41" i="43"/>
  <c r="O41" i="43"/>
  <c r="N40" i="43"/>
  <c r="O40" i="43" s="1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7" i="43"/>
  <c r="O37" i="43"/>
  <c r="N36" i="43"/>
  <c r="O36" i="43" s="1"/>
  <c r="N35" i="43"/>
  <c r="O35" i="43" s="1"/>
  <c r="N34" i="43"/>
  <c r="O34" i="43"/>
  <c r="M33" i="43"/>
  <c r="L33" i="43"/>
  <c r="K33" i="43"/>
  <c r="J33" i="43"/>
  <c r="I33" i="43"/>
  <c r="H33" i="43"/>
  <c r="G33" i="43"/>
  <c r="G67" i="43" s="1"/>
  <c r="F33" i="43"/>
  <c r="E33" i="43"/>
  <c r="N33" i="43" s="1"/>
  <c r="O33" i="43" s="1"/>
  <c r="D33" i="43"/>
  <c r="N32" i="43"/>
  <c r="O32" i="43" s="1"/>
  <c r="N31" i="43"/>
  <c r="O31" i="43" s="1"/>
  <c r="N30" i="43"/>
  <c r="O30" i="43"/>
  <c r="M29" i="43"/>
  <c r="L29" i="43"/>
  <c r="K29" i="43"/>
  <c r="J29" i="43"/>
  <c r="I29" i="43"/>
  <c r="H29" i="43"/>
  <c r="N29" i="43" s="1"/>
  <c r="O29" i="43" s="1"/>
  <c r="G29" i="43"/>
  <c r="F29" i="43"/>
  <c r="E29" i="43"/>
  <c r="D29" i="43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/>
  <c r="N23" i="43"/>
  <c r="O23" i="43" s="1"/>
  <c r="N22" i="43"/>
  <c r="O22" i="43" s="1"/>
  <c r="M21" i="43"/>
  <c r="L21" i="43"/>
  <c r="K21" i="43"/>
  <c r="K67" i="43" s="1"/>
  <c r="J21" i="43"/>
  <c r="I21" i="43"/>
  <c r="H21" i="43"/>
  <c r="G21" i="43"/>
  <c r="F21" i="43"/>
  <c r="E21" i="43"/>
  <c r="D21" i="43"/>
  <c r="N20" i="43"/>
  <c r="O20" i="43"/>
  <c r="N19" i="43"/>
  <c r="O19" i="43" s="1"/>
  <c r="N18" i="43"/>
  <c r="O18" i="43" s="1"/>
  <c r="N17" i="43"/>
  <c r="O17" i="43"/>
  <c r="N16" i="43"/>
  <c r="O16" i="43" s="1"/>
  <c r="N15" i="43"/>
  <c r="O15" i="43" s="1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N12" i="43" s="1"/>
  <c r="O12" i="43" s="1"/>
  <c r="D12" i="43"/>
  <c r="N11" i="43"/>
  <c r="O11" i="43" s="1"/>
  <c r="N10" i="43"/>
  <c r="O10" i="43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5" i="43" s="1"/>
  <c r="O5" i="43" s="1"/>
  <c r="N67" i="42"/>
  <c r="O67" i="42"/>
  <c r="N66" i="42"/>
  <c r="O66" i="42" s="1"/>
  <c r="N65" i="42"/>
  <c r="O65" i="42"/>
  <c r="N64" i="42"/>
  <c r="O64" i="42"/>
  <c r="N63" i="42"/>
  <c r="O63" i="42"/>
  <c r="N62" i="42"/>
  <c r="O62" i="42"/>
  <c r="N61" i="42"/>
  <c r="O61" i="42"/>
  <c r="N60" i="42"/>
  <c r="O60" i="42" s="1"/>
  <c r="N59" i="42"/>
  <c r="O59" i="42"/>
  <c r="N58" i="42"/>
  <c r="O58" i="42"/>
  <c r="N57" i="42"/>
  <c r="O57" i="42"/>
  <c r="N56" i="42"/>
  <c r="O56" i="42"/>
  <c r="N55" i="42"/>
  <c r="O55" i="42"/>
  <c r="N54" i="42"/>
  <c r="O54" i="42" s="1"/>
  <c r="N53" i="42"/>
  <c r="O53" i="42"/>
  <c r="N52" i="42"/>
  <c r="O52" i="42"/>
  <c r="N51" i="42"/>
  <c r="O51" i="42"/>
  <c r="N50" i="42"/>
  <c r="O50" i="42"/>
  <c r="N49" i="42"/>
  <c r="O49" i="42"/>
  <c r="N48" i="42"/>
  <c r="O48" i="42" s="1"/>
  <c r="N47" i="42"/>
  <c r="O47" i="42"/>
  <c r="N46" i="42"/>
  <c r="O46" i="42"/>
  <c r="M45" i="42"/>
  <c r="L45" i="42"/>
  <c r="K45" i="42"/>
  <c r="J45" i="42"/>
  <c r="I45" i="42"/>
  <c r="H45" i="42"/>
  <c r="G45" i="42"/>
  <c r="F45" i="42"/>
  <c r="E45" i="42"/>
  <c r="D45" i="42"/>
  <c r="N45" i="42" s="1"/>
  <c r="O45" i="42" s="1"/>
  <c r="N44" i="42"/>
  <c r="O44" i="42"/>
  <c r="N43" i="42"/>
  <c r="O43" i="42"/>
  <c r="M42" i="42"/>
  <c r="L42" i="42"/>
  <c r="K42" i="42"/>
  <c r="J42" i="42"/>
  <c r="I42" i="42"/>
  <c r="H42" i="42"/>
  <c r="G42" i="42"/>
  <c r="F42" i="42"/>
  <c r="E42" i="42"/>
  <c r="D42" i="42"/>
  <c r="N41" i="42"/>
  <c r="O41" i="42"/>
  <c r="N40" i="42"/>
  <c r="O40" i="42" s="1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/>
  <c r="N35" i="42"/>
  <c r="O35" i="42"/>
  <c r="N34" i="42"/>
  <c r="O34" i="42"/>
  <c r="M33" i="42"/>
  <c r="L33" i="42"/>
  <c r="K33" i="42"/>
  <c r="J33" i="42"/>
  <c r="I33" i="42"/>
  <c r="H33" i="42"/>
  <c r="G33" i="42"/>
  <c r="F33" i="42"/>
  <c r="E33" i="42"/>
  <c r="D33" i="42"/>
  <c r="N33" i="42" s="1"/>
  <c r="O33" i="42" s="1"/>
  <c r="N32" i="42"/>
  <c r="O32" i="42"/>
  <c r="N31" i="42"/>
  <c r="O31" i="42"/>
  <c r="N30" i="42"/>
  <c r="O30" i="42" s="1"/>
  <c r="M29" i="42"/>
  <c r="L29" i="42"/>
  <c r="K29" i="42"/>
  <c r="J29" i="42"/>
  <c r="I29" i="42"/>
  <c r="H29" i="42"/>
  <c r="G29" i="42"/>
  <c r="F29" i="42"/>
  <c r="E29" i="42"/>
  <c r="N29" i="42" s="1"/>
  <c r="O29" i="42" s="1"/>
  <c r="D29" i="42"/>
  <c r="N28" i="42"/>
  <c r="O28" i="42"/>
  <c r="N27" i="42"/>
  <c r="O27" i="42"/>
  <c r="M26" i="42"/>
  <c r="L26" i="42"/>
  <c r="K26" i="42"/>
  <c r="J26" i="42"/>
  <c r="I26" i="42"/>
  <c r="H26" i="42"/>
  <c r="G26" i="42"/>
  <c r="F26" i="42"/>
  <c r="E26" i="42"/>
  <c r="D26" i="42"/>
  <c r="N25" i="42"/>
  <c r="O25" i="42"/>
  <c r="N24" i="42"/>
  <c r="O24" i="42"/>
  <c r="N23" i="42"/>
  <c r="O23" i="42"/>
  <c r="N22" i="42"/>
  <c r="O22" i="42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/>
  <c r="N18" i="42"/>
  <c r="O18" i="42"/>
  <c r="N17" i="42"/>
  <c r="O17" i="42"/>
  <c r="N16" i="42"/>
  <c r="O16" i="42"/>
  <c r="N15" i="42"/>
  <c r="O15" i="42"/>
  <c r="N14" i="42"/>
  <c r="O14" i="42" s="1"/>
  <c r="N13" i="42"/>
  <c r="O13" i="42"/>
  <c r="M12" i="42"/>
  <c r="L12" i="42"/>
  <c r="K12" i="42"/>
  <c r="J12" i="42"/>
  <c r="I12" i="42"/>
  <c r="H12" i="42"/>
  <c r="G12" i="42"/>
  <c r="F12" i="42"/>
  <c r="F68" i="42" s="1"/>
  <c r="E12" i="42"/>
  <c r="D12" i="42"/>
  <c r="N11" i="42"/>
  <c r="O11" i="42"/>
  <c r="N10" i="42"/>
  <c r="O10" i="42"/>
  <c r="N9" i="42"/>
  <c r="O9" i="42" s="1"/>
  <c r="N8" i="42"/>
  <c r="O8" i="42" s="1"/>
  <c r="N7" i="42"/>
  <c r="O7" i="42"/>
  <c r="N6" i="42"/>
  <c r="O6" i="42"/>
  <c r="M5" i="42"/>
  <c r="L5" i="42"/>
  <c r="K5" i="42"/>
  <c r="J5" i="42"/>
  <c r="I5" i="42"/>
  <c r="H5" i="42"/>
  <c r="H68" i="42" s="1"/>
  <c r="G5" i="42"/>
  <c r="F5" i="42"/>
  <c r="E5" i="42"/>
  <c r="D5" i="42"/>
  <c r="N65" i="41"/>
  <c r="O65" i="41"/>
  <c r="N64" i="41"/>
  <c r="O64" i="41"/>
  <c r="N63" i="41"/>
  <c r="O63" i="41" s="1"/>
  <c r="N62" i="41"/>
  <c r="O62" i="41" s="1"/>
  <c r="N61" i="41"/>
  <c r="O61" i="41"/>
  <c r="N60" i="41"/>
  <c r="O60" i="41"/>
  <c r="N59" i="41"/>
  <c r="O59" i="41"/>
  <c r="N58" i="41"/>
  <c r="O58" i="41"/>
  <c r="N57" i="41"/>
  <c r="O57" i="41" s="1"/>
  <c r="N56" i="41"/>
  <c r="O56" i="41" s="1"/>
  <c r="N55" i="41"/>
  <c r="O55" i="41"/>
  <c r="N54" i="41"/>
  <c r="O54" i="41"/>
  <c r="N53" i="41"/>
  <c r="O53" i="41"/>
  <c r="N52" i="41"/>
  <c r="O52" i="41"/>
  <c r="N51" i="41"/>
  <c r="O51" i="41" s="1"/>
  <c r="N50" i="41"/>
  <c r="O50" i="41" s="1"/>
  <c r="N49" i="41"/>
  <c r="O49" i="41"/>
  <c r="N48" i="41"/>
  <c r="O48" i="41"/>
  <c r="N47" i="41"/>
  <c r="O47" i="41"/>
  <c r="N46" i="41"/>
  <c r="O46" i="41"/>
  <c r="N45" i="41"/>
  <c r="O45" i="41" s="1"/>
  <c r="N44" i="41"/>
  <c r="O44" i="41" s="1"/>
  <c r="M43" i="41"/>
  <c r="L43" i="41"/>
  <c r="K43" i="41"/>
  <c r="J43" i="41"/>
  <c r="I43" i="41"/>
  <c r="H43" i="41"/>
  <c r="G43" i="41"/>
  <c r="F43" i="41"/>
  <c r="E43" i="41"/>
  <c r="D43" i="41"/>
  <c r="N42" i="41"/>
  <c r="O42" i="41" s="1"/>
  <c r="N41" i="41"/>
  <c r="O41" i="41"/>
  <c r="M40" i="41"/>
  <c r="L40" i="41"/>
  <c r="K40" i="41"/>
  <c r="J40" i="41"/>
  <c r="I40" i="41"/>
  <c r="H40" i="41"/>
  <c r="G40" i="41"/>
  <c r="F40" i="41"/>
  <c r="E40" i="41"/>
  <c r="D40" i="41"/>
  <c r="N39" i="41"/>
  <c r="O39" i="41"/>
  <c r="N38" i="41"/>
  <c r="O38" i="41"/>
  <c r="N37" i="41"/>
  <c r="O37" i="41"/>
  <c r="M36" i="41"/>
  <c r="L36" i="41"/>
  <c r="K36" i="41"/>
  <c r="J36" i="41"/>
  <c r="I36" i="41"/>
  <c r="H36" i="41"/>
  <c r="G36" i="41"/>
  <c r="F36" i="41"/>
  <c r="E36" i="41"/>
  <c r="D36" i="41"/>
  <c r="N35" i="41"/>
  <c r="O35" i="41"/>
  <c r="N34" i="41"/>
  <c r="O34" i="41"/>
  <c r="N33" i="41"/>
  <c r="O33" i="41" s="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/>
  <c r="N28" i="41"/>
  <c r="O28" i="41"/>
  <c r="M27" i="41"/>
  <c r="L27" i="41"/>
  <c r="K27" i="41"/>
  <c r="J27" i="41"/>
  <c r="I27" i="41"/>
  <c r="H27" i="41"/>
  <c r="G27" i="41"/>
  <c r="F27" i="41"/>
  <c r="E27" i="41"/>
  <c r="D27" i="41"/>
  <c r="N26" i="41"/>
  <c r="O26" i="41"/>
  <c r="N25" i="41"/>
  <c r="O25" i="41"/>
  <c r="M24" i="41"/>
  <c r="L24" i="41"/>
  <c r="K24" i="41"/>
  <c r="J24" i="41"/>
  <c r="I24" i="41"/>
  <c r="H24" i="41"/>
  <c r="G24" i="41"/>
  <c r="F24" i="41"/>
  <c r="E24" i="41"/>
  <c r="N24" i="41" s="1"/>
  <c r="O24" i="41" s="1"/>
  <c r="D24" i="41"/>
  <c r="N23" i="41"/>
  <c r="O23" i="41" s="1"/>
  <c r="N22" i="41"/>
  <c r="O22" i="41"/>
  <c r="N21" i="41"/>
  <c r="O21" i="41"/>
  <c r="M20" i="41"/>
  <c r="L20" i="41"/>
  <c r="K20" i="41"/>
  <c r="J20" i="41"/>
  <c r="I20" i="41"/>
  <c r="H20" i="41"/>
  <c r="G20" i="41"/>
  <c r="F20" i="41"/>
  <c r="E20" i="41"/>
  <c r="D20" i="41"/>
  <c r="N19" i="41"/>
  <c r="O19" i="41"/>
  <c r="N18" i="41"/>
  <c r="O18" i="41"/>
  <c r="N17" i="41"/>
  <c r="O17" i="41"/>
  <c r="N16" i="41"/>
  <c r="O16" i="41" s="1"/>
  <c r="N15" i="41"/>
  <c r="O15" i="41" s="1"/>
  <c r="N14" i="41"/>
  <c r="O14" i="41"/>
  <c r="N13" i="41"/>
  <c r="O13" i="41"/>
  <c r="N12" i="41"/>
  <c r="O12" i="41"/>
  <c r="M11" i="41"/>
  <c r="L11" i="41"/>
  <c r="L66" i="41" s="1"/>
  <c r="K11" i="41"/>
  <c r="K66" i="41" s="1"/>
  <c r="J11" i="41"/>
  <c r="I11" i="41"/>
  <c r="H11" i="41"/>
  <c r="G11" i="41"/>
  <c r="F11" i="41"/>
  <c r="E11" i="41"/>
  <c r="D11" i="41"/>
  <c r="N10" i="41"/>
  <c r="O10" i="41"/>
  <c r="N9" i="41"/>
  <c r="O9" i="41"/>
  <c r="N8" i="41"/>
  <c r="O8" i="41" s="1"/>
  <c r="N7" i="41"/>
  <c r="O7" i="41" s="1"/>
  <c r="N6" i="41"/>
  <c r="O6" i="41"/>
  <c r="M5" i="41"/>
  <c r="L5" i="41"/>
  <c r="K5" i="41"/>
  <c r="J5" i="41"/>
  <c r="I5" i="41"/>
  <c r="H5" i="41"/>
  <c r="H66" i="41" s="1"/>
  <c r="G5" i="41"/>
  <c r="F5" i="41"/>
  <c r="E5" i="41"/>
  <c r="D5" i="41"/>
  <c r="D66" i="41" s="1"/>
  <c r="N66" i="40"/>
  <c r="O66" i="40"/>
  <c r="N65" i="40"/>
  <c r="O65" i="40"/>
  <c r="N64" i="40"/>
  <c r="O64" i="40"/>
  <c r="N63" i="40"/>
  <c r="O63" i="40"/>
  <c r="N62" i="40"/>
  <c r="O62" i="40" s="1"/>
  <c r="N61" i="40"/>
  <c r="O61" i="40" s="1"/>
  <c r="N60" i="40"/>
  <c r="O60" i="40" s="1"/>
  <c r="N59" i="40"/>
  <c r="O59" i="40"/>
  <c r="N58" i="40"/>
  <c r="O58" i="40"/>
  <c r="N57" i="40"/>
  <c r="O57" i="40"/>
  <c r="N56" i="40"/>
  <c r="O56" i="40" s="1"/>
  <c r="N55" i="40"/>
  <c r="O55" i="40" s="1"/>
  <c r="N54" i="40"/>
  <c r="O54" i="40" s="1"/>
  <c r="N53" i="40"/>
  <c r="O53" i="40"/>
  <c r="N52" i="40"/>
  <c r="O52" i="40"/>
  <c r="N51" i="40"/>
  <c r="O51" i="40"/>
  <c r="N50" i="40"/>
  <c r="O50" i="40" s="1"/>
  <c r="N49" i="40"/>
  <c r="O49" i="40" s="1"/>
  <c r="N48" i="40"/>
  <c r="O48" i="40" s="1"/>
  <c r="N47" i="40"/>
  <c r="O47" i="40"/>
  <c r="N46" i="40"/>
  <c r="O46" i="40"/>
  <c r="M45" i="40"/>
  <c r="L45" i="40"/>
  <c r="K45" i="40"/>
  <c r="J45" i="40"/>
  <c r="I45" i="40"/>
  <c r="H45" i="40"/>
  <c r="G45" i="40"/>
  <c r="F45" i="40"/>
  <c r="E45" i="40"/>
  <c r="D45" i="40"/>
  <c r="N44" i="40"/>
  <c r="O44" i="40"/>
  <c r="N43" i="40"/>
  <c r="O43" i="40"/>
  <c r="M42" i="40"/>
  <c r="L42" i="40"/>
  <c r="K42" i="40"/>
  <c r="J42" i="40"/>
  <c r="I42" i="40"/>
  <c r="H42" i="40"/>
  <c r="G42" i="40"/>
  <c r="F42" i="40"/>
  <c r="E42" i="40"/>
  <c r="D42" i="40"/>
  <c r="N42" i="40" s="1"/>
  <c r="O42" i="40" s="1"/>
  <c r="N41" i="40"/>
  <c r="O41" i="40" s="1"/>
  <c r="N40" i="40"/>
  <c r="O40" i="40" s="1"/>
  <c r="N39" i="40"/>
  <c r="O39" i="40" s="1"/>
  <c r="M38" i="40"/>
  <c r="L38" i="40"/>
  <c r="K38" i="40"/>
  <c r="J38" i="40"/>
  <c r="J67" i="40" s="1"/>
  <c r="I38" i="40"/>
  <c r="H38" i="40"/>
  <c r="G38" i="40"/>
  <c r="F38" i="40"/>
  <c r="E38" i="40"/>
  <c r="N38" i="40" s="1"/>
  <c r="O38" i="40" s="1"/>
  <c r="D38" i="40"/>
  <c r="N37" i="40"/>
  <c r="O37" i="40"/>
  <c r="N36" i="40"/>
  <c r="O36" i="40"/>
  <c r="N35" i="40"/>
  <c r="O35" i="40"/>
  <c r="N34" i="40"/>
  <c r="O34" i="40" s="1"/>
  <c r="N33" i="40"/>
  <c r="O33" i="40" s="1"/>
  <c r="M32" i="40"/>
  <c r="L32" i="40"/>
  <c r="K32" i="40"/>
  <c r="J32" i="40"/>
  <c r="I32" i="40"/>
  <c r="H32" i="40"/>
  <c r="G32" i="40"/>
  <c r="F32" i="40"/>
  <c r="F67" i="40" s="1"/>
  <c r="E32" i="40"/>
  <c r="D32" i="40"/>
  <c r="N31" i="40"/>
  <c r="O31" i="40" s="1"/>
  <c r="N30" i="40"/>
  <c r="O30" i="40" s="1"/>
  <c r="N29" i="40"/>
  <c r="O29" i="40"/>
  <c r="M28" i="40"/>
  <c r="M67" i="40"/>
  <c r="L28" i="40"/>
  <c r="K28" i="40"/>
  <c r="J28" i="40"/>
  <c r="I28" i="40"/>
  <c r="H28" i="40"/>
  <c r="G28" i="40"/>
  <c r="F28" i="40"/>
  <c r="E28" i="40"/>
  <c r="D28" i="40"/>
  <c r="N27" i="40"/>
  <c r="O27" i="40"/>
  <c r="N26" i="40"/>
  <c r="O26" i="40" s="1"/>
  <c r="M25" i="40"/>
  <c r="L25" i="40"/>
  <c r="K25" i="40"/>
  <c r="J25" i="40"/>
  <c r="I25" i="40"/>
  <c r="H25" i="40"/>
  <c r="G25" i="40"/>
  <c r="F25" i="40"/>
  <c r="E25" i="40"/>
  <c r="N25" i="40" s="1"/>
  <c r="O25" i="40" s="1"/>
  <c r="D25" i="40"/>
  <c r="N24" i="40"/>
  <c r="O24" i="40" s="1"/>
  <c r="N23" i="40"/>
  <c r="O23" i="40"/>
  <c r="N22" i="40"/>
  <c r="O22" i="40"/>
  <c r="N21" i="40"/>
  <c r="O21" i="40"/>
  <c r="M20" i="40"/>
  <c r="L20" i="40"/>
  <c r="K20" i="40"/>
  <c r="J20" i="40"/>
  <c r="I20" i="40"/>
  <c r="H20" i="40"/>
  <c r="G20" i="40"/>
  <c r="F20" i="40"/>
  <c r="E20" i="40"/>
  <c r="D20" i="40"/>
  <c r="N19" i="40"/>
  <c r="O19" i="40"/>
  <c r="N18" i="40"/>
  <c r="O18" i="40"/>
  <c r="N17" i="40"/>
  <c r="O17" i="40" s="1"/>
  <c r="N16" i="40"/>
  <c r="O16" i="40" s="1"/>
  <c r="N15" i="40"/>
  <c r="O15" i="40"/>
  <c r="N14" i="40"/>
  <c r="O14" i="40"/>
  <c r="N13" i="40"/>
  <c r="O13" i="40"/>
  <c r="N12" i="40"/>
  <c r="O12" i="40"/>
  <c r="M11" i="40"/>
  <c r="L11" i="40"/>
  <c r="K11" i="40"/>
  <c r="J11" i="40"/>
  <c r="I11" i="40"/>
  <c r="H11" i="40"/>
  <c r="G11" i="40"/>
  <c r="F11" i="40"/>
  <c r="E11" i="40"/>
  <c r="D11" i="40"/>
  <c r="N10" i="40"/>
  <c r="O10" i="40"/>
  <c r="N9" i="40"/>
  <c r="O9" i="40" s="1"/>
  <c r="N8" i="40"/>
  <c r="O8" i="40" s="1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N67" i="39"/>
  <c r="O67" i="39"/>
  <c r="N66" i="39"/>
  <c r="O66" i="39"/>
  <c r="N65" i="39"/>
  <c r="O65" i="39" s="1"/>
  <c r="N64" i="39"/>
  <c r="O64" i="39" s="1"/>
  <c r="N63" i="39"/>
  <c r="O63" i="39"/>
  <c r="N62" i="39"/>
  <c r="O62" i="39"/>
  <c r="N61" i="39"/>
  <c r="O61" i="39"/>
  <c r="N60" i="39"/>
  <c r="O60" i="39"/>
  <c r="N59" i="39"/>
  <c r="O59" i="39" s="1"/>
  <c r="N58" i="39"/>
  <c r="O58" i="39" s="1"/>
  <c r="N57" i="39"/>
  <c r="O57" i="39"/>
  <c r="N56" i="39"/>
  <c r="O56" i="39"/>
  <c r="N55" i="39"/>
  <c r="O55" i="39"/>
  <c r="N54" i="39"/>
  <c r="O54" i="39"/>
  <c r="N53" i="39"/>
  <c r="O53" i="39" s="1"/>
  <c r="N52" i="39"/>
  <c r="O52" i="39" s="1"/>
  <c r="N51" i="39"/>
  <c r="O51" i="39"/>
  <c r="N50" i="39"/>
  <c r="O50" i="39"/>
  <c r="N49" i="39"/>
  <c r="O49" i="39"/>
  <c r="N48" i="39"/>
  <c r="O48" i="39"/>
  <c r="N47" i="39"/>
  <c r="O47" i="39" s="1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/>
  <c r="M42" i="39"/>
  <c r="L42" i="39"/>
  <c r="K42" i="39"/>
  <c r="J42" i="39"/>
  <c r="I42" i="39"/>
  <c r="H42" i="39"/>
  <c r="G42" i="39"/>
  <c r="N42" i="39" s="1"/>
  <c r="O42" i="39" s="1"/>
  <c r="F42" i="39"/>
  <c r="E42" i="39"/>
  <c r="D42" i="39"/>
  <c r="N41" i="39"/>
  <c r="O41" i="39"/>
  <c r="N40" i="39"/>
  <c r="O40" i="39"/>
  <c r="N39" i="39"/>
  <c r="O39" i="39"/>
  <c r="M38" i="39"/>
  <c r="L38" i="39"/>
  <c r="K38" i="39"/>
  <c r="J38" i="39"/>
  <c r="I38" i="39"/>
  <c r="H38" i="39"/>
  <c r="G38" i="39"/>
  <c r="F38" i="39"/>
  <c r="E38" i="39"/>
  <c r="D38" i="39"/>
  <c r="N37" i="39"/>
  <c r="O37" i="39"/>
  <c r="N36" i="39"/>
  <c r="O36" i="39" s="1"/>
  <c r="N35" i="39"/>
  <c r="O35" i="39" s="1"/>
  <c r="N34" i="39"/>
  <c r="O34" i="39"/>
  <c r="M33" i="39"/>
  <c r="L33" i="39"/>
  <c r="K33" i="39"/>
  <c r="J33" i="39"/>
  <c r="I33" i="39"/>
  <c r="H33" i="39"/>
  <c r="G33" i="39"/>
  <c r="F33" i="39"/>
  <c r="E33" i="39"/>
  <c r="D33" i="39"/>
  <c r="N32" i="39"/>
  <c r="O32" i="39"/>
  <c r="N31" i="39"/>
  <c r="O31" i="39" s="1"/>
  <c r="N30" i="39"/>
  <c r="O30" i="39"/>
  <c r="M29" i="39"/>
  <c r="L29" i="39"/>
  <c r="K29" i="39"/>
  <c r="N29" i="39" s="1"/>
  <c r="O29" i="39" s="1"/>
  <c r="J29" i="39"/>
  <c r="I29" i="39"/>
  <c r="H29" i="39"/>
  <c r="G29" i="39"/>
  <c r="F29" i="39"/>
  <c r="E29" i="39"/>
  <c r="D29" i="39"/>
  <c r="N28" i="39"/>
  <c r="O28" i="39"/>
  <c r="N27" i="39"/>
  <c r="O27" i="39"/>
  <c r="M26" i="39"/>
  <c r="N26" i="39" s="1"/>
  <c r="O26" i="39" s="1"/>
  <c r="L26" i="39"/>
  <c r="K26" i="39"/>
  <c r="J26" i="39"/>
  <c r="I26" i="39"/>
  <c r="H26" i="39"/>
  <c r="G26" i="39"/>
  <c r="F26" i="39"/>
  <c r="E26" i="39"/>
  <c r="D26" i="39"/>
  <c r="N25" i="39"/>
  <c r="O25" i="39"/>
  <c r="N24" i="39"/>
  <c r="O24" i="39" s="1"/>
  <c r="N23" i="39"/>
  <c r="O23" i="39" s="1"/>
  <c r="N22" i="39"/>
  <c r="O22" i="39"/>
  <c r="M21" i="39"/>
  <c r="L21" i="39"/>
  <c r="K21" i="39"/>
  <c r="J21" i="39"/>
  <c r="I21" i="39"/>
  <c r="H21" i="39"/>
  <c r="G21" i="39"/>
  <c r="F21" i="39"/>
  <c r="E21" i="39"/>
  <c r="D21" i="39"/>
  <c r="N21" i="39" s="1"/>
  <c r="O21" i="39" s="1"/>
  <c r="N20" i="39"/>
  <c r="O20" i="39"/>
  <c r="N19" i="39"/>
  <c r="O19" i="39"/>
  <c r="N18" i="39"/>
  <c r="O18" i="39" s="1"/>
  <c r="N17" i="39"/>
  <c r="O17" i="39" s="1"/>
  <c r="N16" i="39"/>
  <c r="O16" i="39"/>
  <c r="N15" i="39"/>
  <c r="O15" i="39" s="1"/>
  <c r="N14" i="39"/>
  <c r="O14" i="39"/>
  <c r="N13" i="39"/>
  <c r="O13" i="39" s="1"/>
  <c r="M12" i="39"/>
  <c r="L12" i="39"/>
  <c r="K12" i="39"/>
  <c r="J12" i="39"/>
  <c r="I12" i="39"/>
  <c r="H12" i="39"/>
  <c r="G12" i="39"/>
  <c r="F12" i="39"/>
  <c r="F68" i="39"/>
  <c r="E12" i="39"/>
  <c r="D12" i="39"/>
  <c r="N11" i="39"/>
  <c r="O11" i="39" s="1"/>
  <c r="N10" i="39"/>
  <c r="O10" i="39" s="1"/>
  <c r="N9" i="39"/>
  <c r="O9" i="39"/>
  <c r="N8" i="39"/>
  <c r="O8" i="39"/>
  <c r="N7" i="39"/>
  <c r="O7" i="39"/>
  <c r="N6" i="39"/>
  <c r="O6" i="39" s="1"/>
  <c r="M5" i="39"/>
  <c r="M68" i="39" s="1"/>
  <c r="L5" i="39"/>
  <c r="L68" i="39" s="1"/>
  <c r="K5" i="39"/>
  <c r="J5" i="39"/>
  <c r="J68" i="39" s="1"/>
  <c r="I5" i="39"/>
  <c r="H5" i="39"/>
  <c r="H68" i="39" s="1"/>
  <c r="G5" i="39"/>
  <c r="F5" i="39"/>
  <c r="E5" i="39"/>
  <c r="D5" i="39"/>
  <c r="N66" i="38"/>
  <c r="O66" i="38" s="1"/>
  <c r="N65" i="38"/>
  <c r="O65" i="38" s="1"/>
  <c r="N64" i="38"/>
  <c r="O64" i="38" s="1"/>
  <c r="N63" i="38"/>
  <c r="O63" i="38"/>
  <c r="N62" i="38"/>
  <c r="O62" i="38" s="1"/>
  <c r="N61" i="38"/>
  <c r="O61" i="38"/>
  <c r="N60" i="38"/>
  <c r="O60" i="38" s="1"/>
  <c r="N59" i="38"/>
  <c r="O59" i="38" s="1"/>
  <c r="N58" i="38"/>
  <c r="O58" i="38" s="1"/>
  <c r="N57" i="38"/>
  <c r="O57" i="38"/>
  <c r="N56" i="38"/>
  <c r="O56" i="38" s="1"/>
  <c r="N55" i="38"/>
  <c r="O55" i="38"/>
  <c r="N54" i="38"/>
  <c r="O54" i="38" s="1"/>
  <c r="N53" i="38"/>
  <c r="O53" i="38" s="1"/>
  <c r="N52" i="38"/>
  <c r="O52" i="38" s="1"/>
  <c r="N51" i="38"/>
  <c r="O51" i="38"/>
  <c r="N50" i="38"/>
  <c r="O50" i="38" s="1"/>
  <c r="N49" i="38"/>
  <c r="O49" i="38"/>
  <c r="N48" i="38"/>
  <c r="O48" i="38" s="1"/>
  <c r="N47" i="38"/>
  <c r="O47" i="38" s="1"/>
  <c r="N46" i="38"/>
  <c r="O46" i="38" s="1"/>
  <c r="N45" i="38"/>
  <c r="O45" i="38"/>
  <c r="M44" i="38"/>
  <c r="L44" i="38"/>
  <c r="K44" i="38"/>
  <c r="J44" i="38"/>
  <c r="I44" i="38"/>
  <c r="H44" i="38"/>
  <c r="G44" i="38"/>
  <c r="F44" i="38"/>
  <c r="E44" i="38"/>
  <c r="D44" i="38"/>
  <c r="N43" i="38"/>
  <c r="O43" i="38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1" i="38" s="1"/>
  <c r="O41" i="38" s="1"/>
  <c r="N40" i="38"/>
  <c r="O40" i="38" s="1"/>
  <c r="N39" i="38"/>
  <c r="O39" i="38"/>
  <c r="N38" i="38"/>
  <c r="O38" i="38"/>
  <c r="M37" i="38"/>
  <c r="L37" i="38"/>
  <c r="K37" i="38"/>
  <c r="J37" i="38"/>
  <c r="I37" i="38"/>
  <c r="H37" i="38"/>
  <c r="G37" i="38"/>
  <c r="F37" i="38"/>
  <c r="E37" i="38"/>
  <c r="D37" i="38"/>
  <c r="N36" i="38"/>
  <c r="O36" i="38"/>
  <c r="N35" i="38"/>
  <c r="O35" i="38"/>
  <c r="N34" i="38"/>
  <c r="O34" i="38" s="1"/>
  <c r="N33" i="38"/>
  <c r="O33" i="38" s="1"/>
  <c r="M32" i="38"/>
  <c r="L32" i="38"/>
  <c r="K32" i="38"/>
  <c r="J32" i="38"/>
  <c r="N32" i="38" s="1"/>
  <c r="O32" i="38" s="1"/>
  <c r="I32" i="38"/>
  <c r="H32" i="38"/>
  <c r="G32" i="38"/>
  <c r="F32" i="38"/>
  <c r="E32" i="38"/>
  <c r="D32" i="38"/>
  <c r="N31" i="38"/>
  <c r="O31" i="38" s="1"/>
  <c r="N30" i="38"/>
  <c r="O30" i="38" s="1"/>
  <c r="N29" i="38"/>
  <c r="O29" i="38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/>
  <c r="N22" i="38"/>
  <c r="O22" i="38"/>
  <c r="N21" i="38"/>
  <c r="O21" i="38"/>
  <c r="M20" i="38"/>
  <c r="L20" i="38"/>
  <c r="K20" i="38"/>
  <c r="J20" i="38"/>
  <c r="I20" i="38"/>
  <c r="H20" i="38"/>
  <c r="G20" i="38"/>
  <c r="F20" i="38"/>
  <c r="E20" i="38"/>
  <c r="D20" i="38"/>
  <c r="N19" i="38"/>
  <c r="O19" i="38"/>
  <c r="N18" i="38"/>
  <c r="O18" i="38" s="1"/>
  <c r="N17" i="38"/>
  <c r="O17" i="38" s="1"/>
  <c r="N16" i="38"/>
  <c r="O16" i="38" s="1"/>
  <c r="N15" i="38"/>
  <c r="O15" i="38"/>
  <c r="N14" i="38"/>
  <c r="O14" i="38"/>
  <c r="N13" i="38"/>
  <c r="O13" i="38"/>
  <c r="N12" i="38"/>
  <c r="O12" i="38" s="1"/>
  <c r="M11" i="38"/>
  <c r="M67" i="38" s="1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 s="1"/>
  <c r="N8" i="38"/>
  <c r="O8" i="38" s="1"/>
  <c r="N7" i="38"/>
  <c r="O7" i="38"/>
  <c r="N6" i="38"/>
  <c r="O6" i="38"/>
  <c r="M5" i="38"/>
  <c r="L5" i="38"/>
  <c r="K5" i="38"/>
  <c r="J5" i="38"/>
  <c r="I5" i="38"/>
  <c r="I67" i="38" s="1"/>
  <c r="H5" i="38"/>
  <c r="H67" i="38" s="1"/>
  <c r="G5" i="38"/>
  <c r="G67" i="38" s="1"/>
  <c r="F5" i="38"/>
  <c r="F67" i="38" s="1"/>
  <c r="E5" i="38"/>
  <c r="D5" i="38"/>
  <c r="N63" i="37"/>
  <c r="O63" i="37" s="1"/>
  <c r="N62" i="37"/>
  <c r="O62" i="37" s="1"/>
  <c r="N61" i="37"/>
  <c r="O61" i="37" s="1"/>
  <c r="N60" i="37"/>
  <c r="O60" i="37" s="1"/>
  <c r="N59" i="37"/>
  <c r="O59" i="37" s="1"/>
  <c r="N58" i="37"/>
  <c r="O58" i="37"/>
  <c r="N57" i="37"/>
  <c r="O57" i="37" s="1"/>
  <c r="N56" i="37"/>
  <c r="O56" i="37"/>
  <c r="N55" i="37"/>
  <c r="O55" i="37" s="1"/>
  <c r="N54" i="37"/>
  <c r="O54" i="37"/>
  <c r="N53" i="37"/>
  <c r="O53" i="37"/>
  <c r="N52" i="37"/>
  <c r="O52" i="37" s="1"/>
  <c r="N51" i="37"/>
  <c r="O51" i="37"/>
  <c r="N50" i="37"/>
  <c r="O50" i="37" s="1"/>
  <c r="N49" i="37"/>
  <c r="O49" i="37" s="1"/>
  <c r="N48" i="37"/>
  <c r="O48" i="37"/>
  <c r="N47" i="37"/>
  <c r="O47" i="37"/>
  <c r="N46" i="37"/>
  <c r="O46" i="37" s="1"/>
  <c r="N45" i="37"/>
  <c r="O45" i="37"/>
  <c r="N44" i="37"/>
  <c r="O44" i="37" s="1"/>
  <c r="M43" i="37"/>
  <c r="L43" i="37"/>
  <c r="K43" i="37"/>
  <c r="J43" i="37"/>
  <c r="I43" i="37"/>
  <c r="H43" i="37"/>
  <c r="G43" i="37"/>
  <c r="F43" i="37"/>
  <c r="E43" i="37"/>
  <c r="D43" i="37"/>
  <c r="N43" i="37" s="1"/>
  <c r="O43" i="37" s="1"/>
  <c r="N42" i="37"/>
  <c r="O42" i="37" s="1"/>
  <c r="M41" i="37"/>
  <c r="L41" i="37"/>
  <c r="K41" i="37"/>
  <c r="J41" i="37"/>
  <c r="I41" i="37"/>
  <c r="H41" i="37"/>
  <c r="G41" i="37"/>
  <c r="F41" i="37"/>
  <c r="E41" i="37"/>
  <c r="D41" i="37"/>
  <c r="N41" i="37" s="1"/>
  <c r="O41" i="37" s="1"/>
  <c r="N40" i="37"/>
  <c r="O40" i="37" s="1"/>
  <c r="N39" i="37"/>
  <c r="O39" i="37" s="1"/>
  <c r="N38" i="37"/>
  <c r="O38" i="37"/>
  <c r="M37" i="37"/>
  <c r="L37" i="37"/>
  <c r="K37" i="37"/>
  <c r="J37" i="37"/>
  <c r="I37" i="37"/>
  <c r="H37" i="37"/>
  <c r="G37" i="37"/>
  <c r="N37" i="37" s="1"/>
  <c r="O37" i="37" s="1"/>
  <c r="F37" i="37"/>
  <c r="E37" i="37"/>
  <c r="D37" i="37"/>
  <c r="N36" i="37"/>
  <c r="O36" i="37"/>
  <c r="N35" i="37"/>
  <c r="O35" i="37"/>
  <c r="N34" i="37"/>
  <c r="O34" i="37" s="1"/>
  <c r="N33" i="37"/>
  <c r="O33" i="37"/>
  <c r="M32" i="37"/>
  <c r="N32" i="37" s="1"/>
  <c r="O32" i="37" s="1"/>
  <c r="L32" i="37"/>
  <c r="K32" i="37"/>
  <c r="J32" i="37"/>
  <c r="I32" i="37"/>
  <c r="H32" i="37"/>
  <c r="G32" i="37"/>
  <c r="F32" i="37"/>
  <c r="E32" i="37"/>
  <c r="D32" i="37"/>
  <c r="N31" i="37"/>
  <c r="O31" i="37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N28" i="37" s="1"/>
  <c r="O28" i="37" s="1"/>
  <c r="E28" i="37"/>
  <c r="D28" i="37"/>
  <c r="N27" i="37"/>
  <c r="O27" i="37" s="1"/>
  <c r="N26" i="37"/>
  <c r="O26" i="37"/>
  <c r="M25" i="37"/>
  <c r="L25" i="37"/>
  <c r="L64" i="37" s="1"/>
  <c r="K25" i="37"/>
  <c r="K64" i="37" s="1"/>
  <c r="J25" i="37"/>
  <c r="N25" i="37" s="1"/>
  <c r="O25" i="37" s="1"/>
  <c r="I25" i="37"/>
  <c r="H25" i="37"/>
  <c r="G25" i="37"/>
  <c r="F25" i="37"/>
  <c r="E25" i="37"/>
  <c r="D25" i="37"/>
  <c r="N24" i="37"/>
  <c r="O24" i="37"/>
  <c r="N23" i="37"/>
  <c r="O23" i="37"/>
  <c r="N22" i="37"/>
  <c r="O22" i="37"/>
  <c r="N21" i="37"/>
  <c r="O21" i="37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/>
  <c r="N18" i="37"/>
  <c r="O18" i="37" s="1"/>
  <c r="N17" i="37"/>
  <c r="O17" i="37" s="1"/>
  <c r="N16" i="37"/>
  <c r="O16" i="37"/>
  <c r="N15" i="37"/>
  <c r="O15" i="37"/>
  <c r="N14" i="37"/>
  <c r="O14" i="37"/>
  <c r="N13" i="37"/>
  <c r="O13" i="37"/>
  <c r="N12" i="37"/>
  <c r="O12" i="37" s="1"/>
  <c r="M11" i="37"/>
  <c r="L11" i="37"/>
  <c r="K11" i="37"/>
  <c r="J11" i="37"/>
  <c r="J64" i="37" s="1"/>
  <c r="I11" i="37"/>
  <c r="H11" i="37"/>
  <c r="H64" i="37" s="1"/>
  <c r="G11" i="37"/>
  <c r="G64" i="37" s="1"/>
  <c r="F11" i="37"/>
  <c r="N11" i="37" s="1"/>
  <c r="O11" i="37" s="1"/>
  <c r="E11" i="37"/>
  <c r="D11" i="37"/>
  <c r="N10" i="37"/>
  <c r="O10" i="37" s="1"/>
  <c r="N9" i="37"/>
  <c r="O9" i="37" s="1"/>
  <c r="N8" i="37"/>
  <c r="O8" i="37"/>
  <c r="N7" i="37"/>
  <c r="O7" i="37"/>
  <c r="N6" i="37"/>
  <c r="O6" i="37"/>
  <c r="M5" i="37"/>
  <c r="L5" i="37"/>
  <c r="K5" i="37"/>
  <c r="J5" i="37"/>
  <c r="I5" i="37"/>
  <c r="I64" i="37" s="1"/>
  <c r="H5" i="37"/>
  <c r="G5" i="37"/>
  <c r="F5" i="37"/>
  <c r="F64" i="37" s="1"/>
  <c r="E5" i="37"/>
  <c r="E64" i="37" s="1"/>
  <c r="D5" i="37"/>
  <c r="N63" i="36"/>
  <c r="O63" i="36" s="1"/>
  <c r="N62" i="36"/>
  <c r="O62" i="36" s="1"/>
  <c r="N61" i="36"/>
  <c r="O61" i="36"/>
  <c r="N60" i="36"/>
  <c r="O60" i="36"/>
  <c r="N59" i="36"/>
  <c r="O59" i="36" s="1"/>
  <c r="N58" i="36"/>
  <c r="O58" i="36"/>
  <c r="N57" i="36"/>
  <c r="O57" i="36" s="1"/>
  <c r="N56" i="36"/>
  <c r="O56" i="36" s="1"/>
  <c r="N55" i="36"/>
  <c r="O55" i="36"/>
  <c r="N54" i="36"/>
  <c r="O54" i="36"/>
  <c r="N53" i="36"/>
  <c r="O53" i="36" s="1"/>
  <c r="N52" i="36"/>
  <c r="O52" i="36"/>
  <c r="N51" i="36"/>
  <c r="O51" i="36" s="1"/>
  <c r="N50" i="36"/>
  <c r="O50" i="36" s="1"/>
  <c r="N49" i="36"/>
  <c r="O49" i="36"/>
  <c r="N48" i="36"/>
  <c r="O48" i="36"/>
  <c r="N47" i="36"/>
  <c r="O47" i="36" s="1"/>
  <c r="N46" i="36"/>
  <c r="O46" i="36"/>
  <c r="N45" i="36"/>
  <c r="O45" i="36" s="1"/>
  <c r="N44" i="36"/>
  <c r="O44" i="36" s="1"/>
  <c r="M43" i="36"/>
  <c r="L43" i="36"/>
  <c r="K43" i="36"/>
  <c r="J43" i="36"/>
  <c r="I43" i="36"/>
  <c r="H43" i="36"/>
  <c r="G43" i="36"/>
  <c r="F43" i="36"/>
  <c r="E43" i="36"/>
  <c r="N43" i="36" s="1"/>
  <c r="O43" i="36" s="1"/>
  <c r="D43" i="36"/>
  <c r="N42" i="36"/>
  <c r="O42" i="36" s="1"/>
  <c r="M41" i="36"/>
  <c r="L41" i="36"/>
  <c r="K41" i="36"/>
  <c r="J41" i="36"/>
  <c r="I41" i="36"/>
  <c r="H41" i="36"/>
  <c r="G41" i="36"/>
  <c r="F41" i="36"/>
  <c r="E41" i="36"/>
  <c r="N41" i="36" s="1"/>
  <c r="O41" i="36" s="1"/>
  <c r="D41" i="36"/>
  <c r="N40" i="36"/>
  <c r="O40" i="36" s="1"/>
  <c r="N39" i="36"/>
  <c r="O39" i="36"/>
  <c r="N38" i="36"/>
  <c r="O38" i="36"/>
  <c r="M37" i="36"/>
  <c r="L37" i="36"/>
  <c r="K37" i="36"/>
  <c r="J37" i="36"/>
  <c r="I37" i="36"/>
  <c r="H37" i="36"/>
  <c r="G37" i="36"/>
  <c r="F37" i="36"/>
  <c r="E37" i="36"/>
  <c r="D37" i="36"/>
  <c r="N37" i="36" s="1"/>
  <c r="O37" i="36" s="1"/>
  <c r="N36" i="36"/>
  <c r="O36" i="36" s="1"/>
  <c r="N35" i="36"/>
  <c r="O35" i="36"/>
  <c r="N34" i="36"/>
  <c r="O34" i="36" s="1"/>
  <c r="N33" i="36"/>
  <c r="O33" i="36" s="1"/>
  <c r="M32" i="36"/>
  <c r="L32" i="36"/>
  <c r="K32" i="36"/>
  <c r="J32" i="36"/>
  <c r="I32" i="36"/>
  <c r="H32" i="36"/>
  <c r="G32" i="36"/>
  <c r="F32" i="36"/>
  <c r="F64" i="36" s="1"/>
  <c r="E32" i="36"/>
  <c r="N32" i="36" s="1"/>
  <c r="O32" i="36" s="1"/>
  <c r="D32" i="36"/>
  <c r="N31" i="36"/>
  <c r="O31" i="36" s="1"/>
  <c r="N30" i="36"/>
  <c r="O30" i="36"/>
  <c r="N29" i="36"/>
  <c r="O29" i="36"/>
  <c r="M28" i="36"/>
  <c r="L28" i="36"/>
  <c r="K28" i="36"/>
  <c r="J28" i="36"/>
  <c r="I28" i="36"/>
  <c r="N28" i="36" s="1"/>
  <c r="O28" i="36" s="1"/>
  <c r="H28" i="36"/>
  <c r="G28" i="36"/>
  <c r="F28" i="36"/>
  <c r="E28" i="36"/>
  <c r="D28" i="36"/>
  <c r="N27" i="36"/>
  <c r="O27" i="36"/>
  <c r="N26" i="36"/>
  <c r="O26" i="36"/>
  <c r="M25" i="36"/>
  <c r="M64" i="36" s="1"/>
  <c r="L25" i="36"/>
  <c r="K25" i="36"/>
  <c r="J25" i="36"/>
  <c r="I25" i="36"/>
  <c r="H25" i="36"/>
  <c r="G25" i="36"/>
  <c r="F25" i="36"/>
  <c r="E25" i="36"/>
  <c r="D25" i="36"/>
  <c r="N25" i="36" s="1"/>
  <c r="O25" i="36" s="1"/>
  <c r="N24" i="36"/>
  <c r="O24" i="36"/>
  <c r="N23" i="36"/>
  <c r="O23" i="36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N20" i="36" s="1"/>
  <c r="O20" i="36" s="1"/>
  <c r="E20" i="36"/>
  <c r="D20" i="36"/>
  <c r="N19" i="36"/>
  <c r="O19" i="36" s="1"/>
  <c r="N18" i="36"/>
  <c r="O18" i="36"/>
  <c r="N17" i="36"/>
  <c r="O17" i="36"/>
  <c r="N16" i="36"/>
  <c r="O16" i="36"/>
  <c r="N15" i="36"/>
  <c r="O15" i="36"/>
  <c r="N14" i="36"/>
  <c r="O14" i="36" s="1"/>
  <c r="N13" i="36"/>
  <c r="O13" i="36" s="1"/>
  <c r="N12" i="36"/>
  <c r="O12" i="36"/>
  <c r="M11" i="36"/>
  <c r="L11" i="36"/>
  <c r="K11" i="36"/>
  <c r="K64" i="36" s="1"/>
  <c r="J11" i="36"/>
  <c r="J64" i="36" s="1"/>
  <c r="I11" i="36"/>
  <c r="H11" i="36"/>
  <c r="G11" i="36"/>
  <c r="F11" i="36"/>
  <c r="E11" i="36"/>
  <c r="N11" i="36" s="1"/>
  <c r="O11" i="36" s="1"/>
  <c r="D11" i="36"/>
  <c r="N10" i="36"/>
  <c r="O10" i="36"/>
  <c r="N9" i="36"/>
  <c r="O9" i="36"/>
  <c r="N8" i="36"/>
  <c r="O8" i="36"/>
  <c r="N7" i="36"/>
  <c r="O7" i="36"/>
  <c r="N6" i="36"/>
  <c r="O6" i="36" s="1"/>
  <c r="M5" i="36"/>
  <c r="L5" i="36"/>
  <c r="L64" i="36" s="1"/>
  <c r="K5" i="36"/>
  <c r="J5" i="36"/>
  <c r="I5" i="36"/>
  <c r="I64" i="36" s="1"/>
  <c r="H5" i="36"/>
  <c r="H64" i="36" s="1"/>
  <c r="N5" i="36"/>
  <c r="O5" i="36" s="1"/>
  <c r="G5" i="36"/>
  <c r="F5" i="36"/>
  <c r="E5" i="36"/>
  <c r="D5" i="36"/>
  <c r="D64" i="36" s="1"/>
  <c r="N64" i="36" s="1"/>
  <c r="O64" i="36" s="1"/>
  <c r="N67" i="35"/>
  <c r="O67" i="35" s="1"/>
  <c r="N66" i="35"/>
  <c r="O66" i="35" s="1"/>
  <c r="N65" i="35"/>
  <c r="O65" i="35"/>
  <c r="N64" i="35"/>
  <c r="O64" i="35" s="1"/>
  <c r="N63" i="35"/>
  <c r="O63" i="35" s="1"/>
  <c r="N62" i="35"/>
  <c r="O62" i="35"/>
  <c r="N61" i="35"/>
  <c r="O61" i="35" s="1"/>
  <c r="N60" i="35"/>
  <c r="O60" i="35" s="1"/>
  <c r="N59" i="35"/>
  <c r="O59" i="35"/>
  <c r="N58" i="35"/>
  <c r="O58" i="35" s="1"/>
  <c r="N57" i="35"/>
  <c r="O57" i="35" s="1"/>
  <c r="N56" i="35"/>
  <c r="O56" i="35"/>
  <c r="N55" i="35"/>
  <c r="O55" i="35" s="1"/>
  <c r="N54" i="35"/>
  <c r="O54" i="35" s="1"/>
  <c r="N53" i="35"/>
  <c r="O53" i="35"/>
  <c r="N52" i="35"/>
  <c r="O52" i="35" s="1"/>
  <c r="N51" i="35"/>
  <c r="O51" i="35" s="1"/>
  <c r="N50" i="35"/>
  <c r="O50" i="35"/>
  <c r="N49" i="35"/>
  <c r="O49" i="35" s="1"/>
  <c r="N48" i="35"/>
  <c r="O48" i="35" s="1"/>
  <c r="N47" i="35"/>
  <c r="O47" i="35"/>
  <c r="N46" i="35"/>
  <c r="O46" i="35" s="1"/>
  <c r="M45" i="35"/>
  <c r="L45" i="35"/>
  <c r="K45" i="35"/>
  <c r="J45" i="35"/>
  <c r="I45" i="35"/>
  <c r="H45" i="35"/>
  <c r="G45" i="35"/>
  <c r="F45" i="35"/>
  <c r="F68" i="35" s="1"/>
  <c r="E45" i="35"/>
  <c r="D45" i="35"/>
  <c r="N45" i="35" s="1"/>
  <c r="O45" i="35" s="1"/>
  <c r="N44" i="35"/>
  <c r="O44" i="35" s="1"/>
  <c r="N43" i="35"/>
  <c r="O43" i="35"/>
  <c r="M42" i="35"/>
  <c r="L42" i="35"/>
  <c r="K42" i="35"/>
  <c r="J42" i="35"/>
  <c r="I42" i="35"/>
  <c r="H42" i="35"/>
  <c r="G42" i="35"/>
  <c r="F42" i="35"/>
  <c r="E42" i="35"/>
  <c r="D42" i="35"/>
  <c r="N42" i="35" s="1"/>
  <c r="O42" i="35" s="1"/>
  <c r="N41" i="35"/>
  <c r="O41" i="35" s="1"/>
  <c r="N40" i="35"/>
  <c r="O40" i="35" s="1"/>
  <c r="N39" i="35"/>
  <c r="O39" i="35"/>
  <c r="M38" i="35"/>
  <c r="L38" i="35"/>
  <c r="K38" i="35"/>
  <c r="J38" i="35"/>
  <c r="I38" i="35"/>
  <c r="H38" i="35"/>
  <c r="G38" i="35"/>
  <c r="F38" i="35"/>
  <c r="E38" i="35"/>
  <c r="D38" i="35"/>
  <c r="N38" i="35" s="1"/>
  <c r="O38" i="35" s="1"/>
  <c r="N37" i="35"/>
  <c r="O37" i="35" s="1"/>
  <c r="N36" i="35"/>
  <c r="O36" i="35" s="1"/>
  <c r="N35" i="35"/>
  <c r="O35" i="35"/>
  <c r="N34" i="35"/>
  <c r="O34" i="35" s="1"/>
  <c r="M33" i="35"/>
  <c r="L33" i="35"/>
  <c r="K33" i="35"/>
  <c r="K68" i="35" s="1"/>
  <c r="J33" i="35"/>
  <c r="J68" i="35" s="1"/>
  <c r="I33" i="35"/>
  <c r="I68" i="35" s="1"/>
  <c r="H33" i="35"/>
  <c r="G33" i="35"/>
  <c r="F33" i="35"/>
  <c r="E33" i="35"/>
  <c r="D33" i="35"/>
  <c r="N33" i="35" s="1"/>
  <c r="O33" i="35" s="1"/>
  <c r="N32" i="35"/>
  <c r="O32" i="35" s="1"/>
  <c r="N31" i="35"/>
  <c r="O31" i="35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9" i="35"/>
  <c r="O29" i="35" s="1"/>
  <c r="N28" i="35"/>
  <c r="O28" i="35" s="1"/>
  <c r="N27" i="35"/>
  <c r="O27" i="35"/>
  <c r="M26" i="35"/>
  <c r="L26" i="35"/>
  <c r="K26" i="35"/>
  <c r="J26" i="35"/>
  <c r="I26" i="35"/>
  <c r="H26" i="35"/>
  <c r="G26" i="35"/>
  <c r="F26" i="35"/>
  <c r="E26" i="35"/>
  <c r="N26" i="35" s="1"/>
  <c r="O26" i="35" s="1"/>
  <c r="D26" i="35"/>
  <c r="N25" i="35"/>
  <c r="O25" i="35"/>
  <c r="N24" i="35"/>
  <c r="O24" i="35" s="1"/>
  <c r="N23" i="35"/>
  <c r="O23" i="35" s="1"/>
  <c r="N22" i="35"/>
  <c r="O22" i="35"/>
  <c r="N21" i="35"/>
  <c r="O21" i="35" s="1"/>
  <c r="M20" i="35"/>
  <c r="M68" i="35" s="1"/>
  <c r="L20" i="35"/>
  <c r="K20" i="35"/>
  <c r="J20" i="35"/>
  <c r="I20" i="35"/>
  <c r="H20" i="35"/>
  <c r="G20" i="35"/>
  <c r="F20" i="35"/>
  <c r="E20" i="35"/>
  <c r="E68" i="35" s="1"/>
  <c r="D20" i="35"/>
  <c r="N20" i="35"/>
  <c r="O20" i="35" s="1"/>
  <c r="N19" i="35"/>
  <c r="O19" i="35" s="1"/>
  <c r="N18" i="35"/>
  <c r="O18" i="35"/>
  <c r="N17" i="35"/>
  <c r="O17" i="35" s="1"/>
  <c r="N16" i="35"/>
  <c r="O16" i="35" s="1"/>
  <c r="N15" i="35"/>
  <c r="O15" i="35"/>
  <c r="N14" i="35"/>
  <c r="O14" i="35" s="1"/>
  <c r="N13" i="35"/>
  <c r="O13" i="35" s="1"/>
  <c r="N12" i="35"/>
  <c r="O12" i="35"/>
  <c r="M11" i="35"/>
  <c r="L11" i="35"/>
  <c r="K11" i="35"/>
  <c r="J11" i="35"/>
  <c r="I11" i="35"/>
  <c r="H11" i="35"/>
  <c r="G11" i="35"/>
  <c r="G68" i="35" s="1"/>
  <c r="F11" i="35"/>
  <c r="E11" i="35"/>
  <c r="D11" i="35"/>
  <c r="N11" i="35" s="1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L68" i="35" s="1"/>
  <c r="K5" i="35"/>
  <c r="J5" i="35"/>
  <c r="I5" i="35"/>
  <c r="H5" i="35"/>
  <c r="H68" i="35"/>
  <c r="G5" i="35"/>
  <c r="F5" i="35"/>
  <c r="E5" i="35"/>
  <c r="D5" i="35"/>
  <c r="D68" i="35" s="1"/>
  <c r="N66" i="34"/>
  <c r="O66" i="34" s="1"/>
  <c r="N65" i="34"/>
  <c r="O65" i="34"/>
  <c r="N64" i="34"/>
  <c r="O64" i="34" s="1"/>
  <c r="N63" i="34"/>
  <c r="O63" i="34" s="1"/>
  <c r="N62" i="34"/>
  <c r="O62" i="34"/>
  <c r="N61" i="34"/>
  <c r="O61" i="34" s="1"/>
  <c r="N60" i="34"/>
  <c r="O60" i="34" s="1"/>
  <c r="N59" i="34"/>
  <c r="O59" i="34"/>
  <c r="N58" i="34"/>
  <c r="O58" i="34" s="1"/>
  <c r="N57" i="34"/>
  <c r="O57" i="34" s="1"/>
  <c r="N56" i="34"/>
  <c r="O56" i="34"/>
  <c r="N55" i="34"/>
  <c r="O55" i="34" s="1"/>
  <c r="N54" i="34"/>
  <c r="O54" i="34" s="1"/>
  <c r="N53" i="34"/>
  <c r="O53" i="34"/>
  <c r="N52" i="34"/>
  <c r="O52" i="34" s="1"/>
  <c r="N51" i="34"/>
  <c r="O51" i="34" s="1"/>
  <c r="N50" i="34"/>
  <c r="O50" i="34"/>
  <c r="N49" i="34"/>
  <c r="O49" i="34" s="1"/>
  <c r="N48" i="34"/>
  <c r="O48" i="34" s="1"/>
  <c r="N47" i="34"/>
  <c r="O47" i="34"/>
  <c r="N46" i="34"/>
  <c r="O46" i="34" s="1"/>
  <c r="N45" i="34"/>
  <c r="O45" i="34" s="1"/>
  <c r="M44" i="34"/>
  <c r="L44" i="34"/>
  <c r="K44" i="34"/>
  <c r="J44" i="34"/>
  <c r="I44" i="34"/>
  <c r="H44" i="34"/>
  <c r="G44" i="34"/>
  <c r="F44" i="34"/>
  <c r="E44" i="34"/>
  <c r="N44" i="34" s="1"/>
  <c r="O44" i="34" s="1"/>
  <c r="D44" i="34"/>
  <c r="N43" i="34"/>
  <c r="O43" i="34" s="1"/>
  <c r="N42" i="34"/>
  <c r="O42" i="34"/>
  <c r="M41" i="34"/>
  <c r="L41" i="34"/>
  <c r="K41" i="34"/>
  <c r="J41" i="34"/>
  <c r="I41" i="34"/>
  <c r="H41" i="34"/>
  <c r="H67" i="34" s="1"/>
  <c r="G41" i="34"/>
  <c r="F41" i="34"/>
  <c r="E41" i="34"/>
  <c r="D41" i="34"/>
  <c r="N41" i="34" s="1"/>
  <c r="O41" i="34" s="1"/>
  <c r="N40" i="34"/>
  <c r="O40" i="34" s="1"/>
  <c r="N39" i="34"/>
  <c r="O39" i="34" s="1"/>
  <c r="N38" i="34"/>
  <c r="O38" i="34"/>
  <c r="M37" i="34"/>
  <c r="L37" i="34"/>
  <c r="K37" i="34"/>
  <c r="J37" i="34"/>
  <c r="I37" i="34"/>
  <c r="H37" i="34"/>
  <c r="G37" i="34"/>
  <c r="F37" i="34"/>
  <c r="E37" i="34"/>
  <c r="D37" i="34"/>
  <c r="N37" i="34" s="1"/>
  <c r="O37" i="34" s="1"/>
  <c r="N36" i="34"/>
  <c r="O36" i="34" s="1"/>
  <c r="N35" i="34"/>
  <c r="O35" i="34" s="1"/>
  <c r="N34" i="34"/>
  <c r="O34" i="34"/>
  <c r="N33" i="34"/>
  <c r="O33" i="34" s="1"/>
  <c r="M32" i="34"/>
  <c r="L32" i="34"/>
  <c r="K32" i="34"/>
  <c r="J32" i="34"/>
  <c r="I32" i="34"/>
  <c r="H32" i="34"/>
  <c r="G32" i="34"/>
  <c r="N32" i="34" s="1"/>
  <c r="O32" i="34" s="1"/>
  <c r="F32" i="34"/>
  <c r="E32" i="34"/>
  <c r="D32" i="34"/>
  <c r="N31" i="34"/>
  <c r="O31" i="34" s="1"/>
  <c r="N30" i="34"/>
  <c r="O30" i="34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8" i="34" s="1"/>
  <c r="O28" i="34" s="1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N25" i="34" s="1"/>
  <c r="O25" i="34" s="1"/>
  <c r="D25" i="34"/>
  <c r="N24" i="34"/>
  <c r="O24" i="34" s="1"/>
  <c r="N23" i="34"/>
  <c r="O23" i="34"/>
  <c r="N22" i="34"/>
  <c r="O22" i="34" s="1"/>
  <c r="N21" i="34"/>
  <c r="O21" i="34" s="1"/>
  <c r="M20" i="34"/>
  <c r="L20" i="34"/>
  <c r="L67" i="34" s="1"/>
  <c r="K20" i="34"/>
  <c r="K67" i="34" s="1"/>
  <c r="J20" i="34"/>
  <c r="I20" i="34"/>
  <c r="I67" i="34" s="1"/>
  <c r="H20" i="34"/>
  <c r="G20" i="34"/>
  <c r="F20" i="34"/>
  <c r="F67" i="34" s="1"/>
  <c r="E20" i="34"/>
  <c r="N20" i="34" s="1"/>
  <c r="O20" i="34" s="1"/>
  <c r="D20" i="34"/>
  <c r="N19" i="34"/>
  <c r="O19" i="34"/>
  <c r="N18" i="34"/>
  <c r="O18" i="34" s="1"/>
  <c r="N17" i="34"/>
  <c r="O17" i="34" s="1"/>
  <c r="N16" i="34"/>
  <c r="O16" i="34"/>
  <c r="N15" i="34"/>
  <c r="O15" i="34" s="1"/>
  <c r="N14" i="34"/>
  <c r="O14" i="34" s="1"/>
  <c r="N13" i="34"/>
  <c r="O13" i="34"/>
  <c r="N12" i="34"/>
  <c r="O12" i="34" s="1"/>
  <c r="M11" i="34"/>
  <c r="L11" i="34"/>
  <c r="K11" i="34"/>
  <c r="J11" i="34"/>
  <c r="I11" i="34"/>
  <c r="H11" i="34"/>
  <c r="G11" i="34"/>
  <c r="F11" i="34"/>
  <c r="E11" i="34"/>
  <c r="E67" i="34" s="1"/>
  <c r="N11" i="34"/>
  <c r="O11" i="34"/>
  <c r="D11" i="34"/>
  <c r="N10" i="34"/>
  <c r="O10" i="34" s="1"/>
  <c r="N9" i="34"/>
  <c r="O9" i="34"/>
  <c r="N8" i="34"/>
  <c r="O8" i="34" s="1"/>
  <c r="N7" i="34"/>
  <c r="O7" i="34" s="1"/>
  <c r="N6" i="34"/>
  <c r="O6" i="34"/>
  <c r="M5" i="34"/>
  <c r="M67" i="34" s="1"/>
  <c r="L5" i="34"/>
  <c r="K5" i="34"/>
  <c r="J5" i="34"/>
  <c r="J67" i="34" s="1"/>
  <c r="I5" i="34"/>
  <c r="H5" i="34"/>
  <c r="G5" i="34"/>
  <c r="G67" i="34"/>
  <c r="F5" i="34"/>
  <c r="E5" i="34"/>
  <c r="D5" i="34"/>
  <c r="D67" i="34" s="1"/>
  <c r="E43" i="33"/>
  <c r="F43" i="33"/>
  <c r="G43" i="33"/>
  <c r="H43" i="33"/>
  <c r="N43" i="33" s="1"/>
  <c r="O43" i="33" s="1"/>
  <c r="I43" i="33"/>
  <c r="J43" i="33"/>
  <c r="K43" i="33"/>
  <c r="L43" i="33"/>
  <c r="M43" i="33"/>
  <c r="D43" i="33"/>
  <c r="N64" i="33"/>
  <c r="O64" i="33"/>
  <c r="E41" i="33"/>
  <c r="F41" i="33"/>
  <c r="G41" i="33"/>
  <c r="H41" i="33"/>
  <c r="I41" i="33"/>
  <c r="J41" i="33"/>
  <c r="K41" i="33"/>
  <c r="L41" i="33"/>
  <c r="M41" i="33"/>
  <c r="D41" i="33"/>
  <c r="N41" i="33" s="1"/>
  <c r="O41" i="33" s="1"/>
  <c r="N58" i="33"/>
  <c r="O58" i="33"/>
  <c r="N59" i="33"/>
  <c r="O59" i="33"/>
  <c r="N60" i="33"/>
  <c r="O60" i="33"/>
  <c r="N61" i="33"/>
  <c r="O61" i="33" s="1"/>
  <c r="N62" i="33"/>
  <c r="O62" i="33" s="1"/>
  <c r="N63" i="33"/>
  <c r="O63" i="33"/>
  <c r="N50" i="33"/>
  <c r="O50" i="33"/>
  <c r="N51" i="33"/>
  <c r="O51" i="33"/>
  <c r="N52" i="33"/>
  <c r="O52" i="33"/>
  <c r="N53" i="33"/>
  <c r="O53" i="33" s="1"/>
  <c r="N54" i="33"/>
  <c r="O54" i="33" s="1"/>
  <c r="N55" i="33"/>
  <c r="O55" i="33"/>
  <c r="N56" i="33"/>
  <c r="O56" i="33"/>
  <c r="N57" i="33"/>
  <c r="O57" i="33"/>
  <c r="E37" i="33"/>
  <c r="F37" i="33"/>
  <c r="G37" i="33"/>
  <c r="H37" i="33"/>
  <c r="I37" i="33"/>
  <c r="J37" i="33"/>
  <c r="K37" i="33"/>
  <c r="L37" i="33"/>
  <c r="M37" i="33"/>
  <c r="E32" i="33"/>
  <c r="N32" i="33" s="1"/>
  <c r="O32" i="33" s="1"/>
  <c r="F32" i="33"/>
  <c r="G32" i="33"/>
  <c r="G65" i="33" s="1"/>
  <c r="H32" i="33"/>
  <c r="I32" i="33"/>
  <c r="J32" i="33"/>
  <c r="K32" i="33"/>
  <c r="L32" i="33"/>
  <c r="M32" i="33"/>
  <c r="E28" i="33"/>
  <c r="F28" i="33"/>
  <c r="G28" i="33"/>
  <c r="H28" i="33"/>
  <c r="I28" i="33"/>
  <c r="I65" i="33" s="1"/>
  <c r="J28" i="33"/>
  <c r="K28" i="33"/>
  <c r="L28" i="33"/>
  <c r="M28" i="33"/>
  <c r="E25" i="33"/>
  <c r="F25" i="33"/>
  <c r="N25" i="33" s="1"/>
  <c r="O25" i="33" s="1"/>
  <c r="G25" i="33"/>
  <c r="H25" i="33"/>
  <c r="I25" i="33"/>
  <c r="J25" i="33"/>
  <c r="K25" i="33"/>
  <c r="L25" i="33"/>
  <c r="L65" i="33" s="1"/>
  <c r="M25" i="33"/>
  <c r="E20" i="33"/>
  <c r="F20" i="33"/>
  <c r="G20" i="33"/>
  <c r="H20" i="33"/>
  <c r="H65" i="33" s="1"/>
  <c r="I20" i="33"/>
  <c r="J20" i="33"/>
  <c r="K20" i="33"/>
  <c r="L20" i="33"/>
  <c r="M20" i="33"/>
  <c r="E11" i="33"/>
  <c r="N11" i="33" s="1"/>
  <c r="O11" i="33" s="1"/>
  <c r="E65" i="33"/>
  <c r="F11" i="33"/>
  <c r="G11" i="33"/>
  <c r="H11" i="33"/>
  <c r="I11" i="33"/>
  <c r="J11" i="33"/>
  <c r="K11" i="33"/>
  <c r="L11" i="33"/>
  <c r="M11" i="33"/>
  <c r="E5" i="33"/>
  <c r="F5" i="33"/>
  <c r="F65" i="33" s="1"/>
  <c r="G5" i="33"/>
  <c r="H5" i="33"/>
  <c r="I5" i="33"/>
  <c r="J5" i="33"/>
  <c r="J65" i="33" s="1"/>
  <c r="K5" i="33"/>
  <c r="K65" i="33" s="1"/>
  <c r="L5" i="33"/>
  <c r="M5" i="33"/>
  <c r="M65" i="33" s="1"/>
  <c r="D37" i="33"/>
  <c r="N37" i="33"/>
  <c r="O37" i="33" s="1"/>
  <c r="D32" i="33"/>
  <c r="D25" i="33"/>
  <c r="D20" i="33"/>
  <c r="D65" i="33" s="1"/>
  <c r="N20" i="33"/>
  <c r="O20" i="33"/>
  <c r="D11" i="33"/>
  <c r="D5" i="33"/>
  <c r="N5" i="33" s="1"/>
  <c r="O5" i="33" s="1"/>
  <c r="N46" i="33"/>
  <c r="O46" i="33" s="1"/>
  <c r="N47" i="33"/>
  <c r="O47" i="33"/>
  <c r="N48" i="33"/>
  <c r="O48" i="33" s="1"/>
  <c r="N49" i="33"/>
  <c r="O49" i="33" s="1"/>
  <c r="N44" i="33"/>
  <c r="O44" i="33"/>
  <c r="N45" i="33"/>
  <c r="O45" i="33" s="1"/>
  <c r="N42" i="33"/>
  <c r="O42" i="33" s="1"/>
  <c r="N33" i="33"/>
  <c r="O33" i="33"/>
  <c r="N34" i="33"/>
  <c r="N35" i="33"/>
  <c r="O35" i="33" s="1"/>
  <c r="N36" i="33"/>
  <c r="O36" i="33" s="1"/>
  <c r="N38" i="33"/>
  <c r="O38" i="33"/>
  <c r="N39" i="33"/>
  <c r="N40" i="33"/>
  <c r="D28" i="33"/>
  <c r="N28" i="33" s="1"/>
  <c r="O28" i="33" s="1"/>
  <c r="N29" i="33"/>
  <c r="O29" i="33"/>
  <c r="N30" i="33"/>
  <c r="O30" i="33"/>
  <c r="N31" i="33"/>
  <c r="O31" i="33"/>
  <c r="N27" i="33"/>
  <c r="O27" i="33" s="1"/>
  <c r="N26" i="33"/>
  <c r="O26" i="33"/>
  <c r="O39" i="33"/>
  <c r="O40" i="33"/>
  <c r="O34" i="33"/>
  <c r="N13" i="33"/>
  <c r="O13" i="33"/>
  <c r="N14" i="33"/>
  <c r="O14" i="33"/>
  <c r="N15" i="33"/>
  <c r="O15" i="33" s="1"/>
  <c r="N16" i="33"/>
  <c r="O16" i="33"/>
  <c r="N17" i="33"/>
  <c r="O17" i="33"/>
  <c r="N18" i="33"/>
  <c r="O18" i="33"/>
  <c r="N19" i="33"/>
  <c r="O19" i="33"/>
  <c r="N7" i="33"/>
  <c r="O7" i="33" s="1"/>
  <c r="N8" i="33"/>
  <c r="O8" i="33" s="1"/>
  <c r="N9" i="33"/>
  <c r="O9" i="33"/>
  <c r="N10" i="33"/>
  <c r="O10" i="33"/>
  <c r="N6" i="33"/>
  <c r="O6" i="33"/>
  <c r="N21" i="33"/>
  <c r="O21" i="33"/>
  <c r="N22" i="33"/>
  <c r="O22" i="33" s="1"/>
  <c r="N23" i="33"/>
  <c r="O23" i="33" s="1"/>
  <c r="N24" i="33"/>
  <c r="O24" i="33"/>
  <c r="N12" i="33"/>
  <c r="O12" i="33"/>
  <c r="G64" i="36"/>
  <c r="E64" i="36"/>
  <c r="D64" i="37"/>
  <c r="L67" i="38"/>
  <c r="N25" i="38"/>
  <c r="O25" i="38" s="1"/>
  <c r="N28" i="38"/>
  <c r="O28" i="38"/>
  <c r="N20" i="38"/>
  <c r="O20" i="38" s="1"/>
  <c r="N44" i="38"/>
  <c r="O44" i="38" s="1"/>
  <c r="N11" i="38"/>
  <c r="O11" i="38"/>
  <c r="D67" i="38"/>
  <c r="I68" i="39"/>
  <c r="G68" i="39"/>
  <c r="N33" i="39"/>
  <c r="O33" i="39" s="1"/>
  <c r="N45" i="39"/>
  <c r="O45" i="39"/>
  <c r="N38" i="39"/>
  <c r="O38" i="39"/>
  <c r="E68" i="39"/>
  <c r="H67" i="40"/>
  <c r="K67" i="40"/>
  <c r="L67" i="40"/>
  <c r="N11" i="40"/>
  <c r="O11" i="40"/>
  <c r="N20" i="40"/>
  <c r="O20" i="40"/>
  <c r="N5" i="40"/>
  <c r="O5" i="40"/>
  <c r="G67" i="40"/>
  <c r="N32" i="40"/>
  <c r="O32" i="40"/>
  <c r="N45" i="40"/>
  <c r="O45" i="40" s="1"/>
  <c r="D67" i="40"/>
  <c r="N67" i="40" s="1"/>
  <c r="O67" i="40" s="1"/>
  <c r="E67" i="40"/>
  <c r="N37" i="38"/>
  <c r="O37" i="38"/>
  <c r="N5" i="35"/>
  <c r="O5" i="35" s="1"/>
  <c r="M66" i="41"/>
  <c r="G66" i="41"/>
  <c r="I66" i="41"/>
  <c r="N40" i="41"/>
  <c r="O40" i="41" s="1"/>
  <c r="N31" i="41"/>
  <c r="O31" i="41" s="1"/>
  <c r="N43" i="41"/>
  <c r="O43" i="41"/>
  <c r="N36" i="41"/>
  <c r="O36" i="41" s="1"/>
  <c r="N27" i="41"/>
  <c r="O27" i="41" s="1"/>
  <c r="N20" i="41"/>
  <c r="O20" i="41"/>
  <c r="N11" i="41"/>
  <c r="O11" i="41" s="1"/>
  <c r="E66" i="41"/>
  <c r="L68" i="42"/>
  <c r="I68" i="42"/>
  <c r="M68" i="42"/>
  <c r="G68" i="42"/>
  <c r="K68" i="42"/>
  <c r="E68" i="42"/>
  <c r="N26" i="42"/>
  <c r="O26" i="42"/>
  <c r="N38" i="42"/>
  <c r="O38" i="42"/>
  <c r="N42" i="42"/>
  <c r="O42" i="42"/>
  <c r="J67" i="43"/>
  <c r="L67" i="43"/>
  <c r="E67" i="43"/>
  <c r="I67" i="43"/>
  <c r="M67" i="43"/>
  <c r="N45" i="43"/>
  <c r="O45" i="43"/>
  <c r="N26" i="43"/>
  <c r="O26" i="43" s="1"/>
  <c r="D67" i="43"/>
  <c r="F67" i="43"/>
  <c r="N12" i="42"/>
  <c r="O12" i="42"/>
  <c r="F66" i="41"/>
  <c r="N5" i="41"/>
  <c r="O5" i="41"/>
  <c r="D68" i="39"/>
  <c r="N12" i="39"/>
  <c r="O12" i="39" s="1"/>
  <c r="K67" i="38"/>
  <c r="N5" i="42"/>
  <c r="O5" i="42"/>
  <c r="N5" i="37"/>
  <c r="O5" i="37" s="1"/>
  <c r="I67" i="40"/>
  <c r="N28" i="40"/>
  <c r="O28" i="40" s="1"/>
  <c r="J66" i="44"/>
  <c r="L66" i="44"/>
  <c r="H66" i="44"/>
  <c r="G66" i="44"/>
  <c r="K66" i="44"/>
  <c r="I66" i="44"/>
  <c r="F66" i="44"/>
  <c r="N37" i="44"/>
  <c r="O37" i="44" s="1"/>
  <c r="N32" i="44"/>
  <c r="O32" i="44" s="1"/>
  <c r="N21" i="44"/>
  <c r="O21" i="44"/>
  <c r="N40" i="44"/>
  <c r="O40" i="44" s="1"/>
  <c r="N43" i="44"/>
  <c r="O43" i="44" s="1"/>
  <c r="E66" i="44"/>
  <c r="N28" i="44"/>
  <c r="O28" i="44" s="1"/>
  <c r="N25" i="44"/>
  <c r="O25" i="44"/>
  <c r="N5" i="44"/>
  <c r="O5" i="44"/>
  <c r="D66" i="44"/>
  <c r="N38" i="45"/>
  <c r="O38" i="45"/>
  <c r="N25" i="45"/>
  <c r="O25" i="45" s="1"/>
  <c r="N33" i="45"/>
  <c r="O33" i="45" s="1"/>
  <c r="N28" i="45"/>
  <c r="O28" i="45" s="1"/>
  <c r="F67" i="45"/>
  <c r="E67" i="45"/>
  <c r="N12" i="45"/>
  <c r="O12" i="45"/>
  <c r="J67" i="45"/>
  <c r="I67" i="45"/>
  <c r="G67" i="45"/>
  <c r="H67" i="45"/>
  <c r="L67" i="45"/>
  <c r="N5" i="45"/>
  <c r="O5" i="45" s="1"/>
  <c r="D67" i="45"/>
  <c r="N25" i="46"/>
  <c r="O25" i="46"/>
  <c r="N41" i="46"/>
  <c r="O41" i="46" s="1"/>
  <c r="N36" i="46"/>
  <c r="O36" i="46"/>
  <c r="N32" i="46"/>
  <c r="O32" i="46" s="1"/>
  <c r="N28" i="46"/>
  <c r="O28" i="46" s="1"/>
  <c r="G67" i="46"/>
  <c r="L67" i="46"/>
  <c r="M67" i="46"/>
  <c r="H67" i="46"/>
  <c r="F67" i="46"/>
  <c r="N12" i="46"/>
  <c r="O12" i="46" s="1"/>
  <c r="J67" i="46"/>
  <c r="K67" i="46"/>
  <c r="D67" i="46"/>
  <c r="N5" i="46"/>
  <c r="O5" i="46" s="1"/>
  <c r="N36" i="47"/>
  <c r="O36" i="47"/>
  <c r="N25" i="47"/>
  <c r="O25" i="47" s="1"/>
  <c r="N32" i="47"/>
  <c r="O32" i="47" s="1"/>
  <c r="N42" i="47"/>
  <c r="O42" i="47"/>
  <c r="N39" i="47"/>
  <c r="O39" i="47" s="1"/>
  <c r="I64" i="47"/>
  <c r="D64" i="47"/>
  <c r="H64" i="47"/>
  <c r="N21" i="47"/>
  <c r="O21" i="47" s="1"/>
  <c r="L64" i="47"/>
  <c r="J64" i="47"/>
  <c r="N12" i="47"/>
  <c r="O12" i="47" s="1"/>
  <c r="K64" i="47"/>
  <c r="F64" i="47"/>
  <c r="E64" i="47"/>
  <c r="N41" i="48"/>
  <c r="O41" i="48"/>
  <c r="N43" i="48"/>
  <c r="O43" i="48" s="1"/>
  <c r="K65" i="48"/>
  <c r="N38" i="48"/>
  <c r="O38" i="48" s="1"/>
  <c r="N33" i="48"/>
  <c r="O33" i="48" s="1"/>
  <c r="M65" i="48"/>
  <c r="N28" i="48"/>
  <c r="O28" i="48" s="1"/>
  <c r="G65" i="48"/>
  <c r="N25" i="48"/>
  <c r="O25" i="48"/>
  <c r="J65" i="48"/>
  <c r="L65" i="48"/>
  <c r="N21" i="48"/>
  <c r="O21" i="48" s="1"/>
  <c r="H65" i="48"/>
  <c r="I65" i="48"/>
  <c r="F65" i="48"/>
  <c r="D65" i="48"/>
  <c r="N5" i="48"/>
  <c r="O5" i="48"/>
  <c r="O42" i="50"/>
  <c r="P42" i="50"/>
  <c r="O39" i="50"/>
  <c r="P39" i="50" s="1"/>
  <c r="O36" i="50"/>
  <c r="P36" i="50" s="1"/>
  <c r="O31" i="50"/>
  <c r="P31" i="50"/>
  <c r="M62" i="50"/>
  <c r="J62" i="50"/>
  <c r="O27" i="50"/>
  <c r="P27" i="50" s="1"/>
  <c r="O24" i="50"/>
  <c r="P24" i="50"/>
  <c r="O21" i="50"/>
  <c r="P21" i="50" s="1"/>
  <c r="I62" i="50"/>
  <c r="N62" i="50"/>
  <c r="L62" i="50"/>
  <c r="K62" i="50"/>
  <c r="F62" i="50"/>
  <c r="G62" i="50"/>
  <c r="O12" i="50"/>
  <c r="P12" i="50" s="1"/>
  <c r="E62" i="50"/>
  <c r="H62" i="50"/>
  <c r="O5" i="50"/>
  <c r="P5" i="50" s="1"/>
  <c r="D62" i="50"/>
  <c r="O62" i="50" s="1"/>
  <c r="P62" i="50" s="1"/>
  <c r="O63" i="51" l="1"/>
  <c r="P63" i="51" s="1"/>
  <c r="N66" i="41"/>
  <c r="O66" i="41" s="1"/>
  <c r="N65" i="33"/>
  <c r="O65" i="33" s="1"/>
  <c r="N67" i="46"/>
  <c r="O67" i="46" s="1"/>
  <c r="N68" i="35"/>
  <c r="O68" i="35" s="1"/>
  <c r="N67" i="45"/>
  <c r="O67" i="45" s="1"/>
  <c r="N66" i="44"/>
  <c r="O66" i="44" s="1"/>
  <c r="N67" i="34"/>
  <c r="O67" i="34" s="1"/>
  <c r="N67" i="43"/>
  <c r="O67" i="43" s="1"/>
  <c r="M64" i="37"/>
  <c r="N64" i="37" s="1"/>
  <c r="O64" i="37" s="1"/>
  <c r="E65" i="48"/>
  <c r="N65" i="48" s="1"/>
  <c r="O65" i="48" s="1"/>
  <c r="N12" i="44"/>
  <c r="O12" i="44" s="1"/>
  <c r="N5" i="34"/>
  <c r="O5" i="34" s="1"/>
  <c r="J68" i="42"/>
  <c r="N21" i="46"/>
  <c r="O21" i="46" s="1"/>
  <c r="K68" i="39"/>
  <c r="N68" i="39" s="1"/>
  <c r="O68" i="39" s="1"/>
  <c r="N38" i="43"/>
  <c r="O38" i="43" s="1"/>
  <c r="N41" i="45"/>
  <c r="O41" i="45" s="1"/>
  <c r="J67" i="38"/>
  <c r="N44" i="45"/>
  <c r="O44" i="45" s="1"/>
  <c r="N21" i="42"/>
  <c r="O21" i="42" s="1"/>
  <c r="N5" i="38"/>
  <c r="O5" i="38" s="1"/>
  <c r="J66" i="41"/>
  <c r="N21" i="43"/>
  <c r="O21" i="43" s="1"/>
  <c r="N5" i="47"/>
  <c r="O5" i="47" s="1"/>
  <c r="N5" i="39"/>
  <c r="O5" i="39" s="1"/>
  <c r="E67" i="38"/>
  <c r="N67" i="38" s="1"/>
  <c r="O67" i="38" s="1"/>
  <c r="D68" i="42"/>
  <c r="N68" i="42" s="1"/>
  <c r="O68" i="42" s="1"/>
  <c r="G64" i="47"/>
  <c r="N64" i="47" s="1"/>
  <c r="O64" i="47" s="1"/>
  <c r="H67" i="43"/>
</calcChain>
</file>

<file path=xl/sharedStrings.xml><?xml version="1.0" encoding="utf-8"?>
<sst xmlns="http://schemas.openxmlformats.org/spreadsheetml/2006/main" count="1554" uniqueCount="171">
  <si>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</si>
  <si>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</si>
  <si>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</si>
  <si>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</si>
  <si>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</si>
  <si>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</si>
  <si>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</si>
  <si>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</si>
  <si>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</si>
  <si>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</si>
  <si>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</si>
  <si>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</si>
  <si>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</si>
  <si>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</si>
  <si>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</si>
  <si>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</si>
  <si>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</si>
  <si>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</si>
  <si>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</si>
  <si>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</si>
  <si>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</si>
  <si>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</si>
  <si>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</si>
  <si>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</si>
  <si>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</si>
  <si>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</si>
  <si>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</si>
  <si>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</si>
  <si>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</si>
  <si>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</si>
  <si>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</si>
  <si>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</si>
  <si>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</si>
  <si>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</si>
  <si>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</si>
  <si>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Garbage / Solid Waste Control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</si>
  <si>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</si>
  <si>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</si>
  <si>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</si>
  <si>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</si>
  <si>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</si>
  <si>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Airports</t>
  </si>
  <si>
    <t>Economic Environment</t>
  </si>
  <si>
    <t>Industry Development</t>
  </si>
  <si>
    <t>Veteran's Services</t>
  </si>
  <si>
    <t>Housing and Urban Development</t>
  </si>
  <si>
    <t>Human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</si>
  <si>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</si>
  <si>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</si>
  <si>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</si>
  <si>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</si>
  <si>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</si>
  <si>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</si>
  <si>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</si>
  <si>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Cultural Services</t>
  </si>
  <si>
    <t>Inter-Fund Group Transfers Out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</si>
  <si>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</si>
  <si>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</si>
  <si>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</si>
  <si>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</si>
  <si>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</si>
  <si>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</si>
  <si>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Jury Management</t>
  </si>
  <si>
    <t>Circuit Court - Criminal - Clerk of Court Administration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</si>
  <si>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</si>
  <si>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</si>
  <si>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</si>
  <si>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Juvenile - Alternative Dispute Resolution</t>
  </si>
  <si>
    <t>Circuit Court - Juvenile - Guardian Ad Litem</t>
  </si>
  <si>
    <t>Circuit Court - Juvenile - Other Costs</t>
  </si>
  <si>
    <t>Circuit Court - Probate - Clerk of Court Administration</t>
  </si>
  <si>
    <t>General Court-Related Operations - Courthouse Security</t>
  </si>
  <si>
    <t>General Court-Related Operations - Courthouse Facilities</t>
  </si>
  <si>
    <t>General Court-Related Operations - Information Systems</t>
  </si>
  <si>
    <t>County Court - Criminal - Clerk of Court Administration</t>
  </si>
  <si>
    <t>County Court - Criminal - Misdemeanor Probation</t>
  </si>
  <si>
    <t>Other Uses and Non-Operating</t>
  </si>
  <si>
    <t>County Court - Civil - Clerk of Court Administration</t>
  </si>
  <si>
    <t>County Court - Traffic - Clerk of Court Administration</t>
  </si>
  <si>
    <t>Calhoun County Government Expenditures Reported by Account Code and Fund Type</t>
  </si>
  <si>
    <t>Local Fiscal Year Ended September 30, 2010</t>
  </si>
  <si>
    <t>Executive</t>
  </si>
  <si>
    <t>Clerk of Court Excess Remittance</t>
  </si>
  <si>
    <t>General Court-Related Operations - Legal Aid</t>
  </si>
  <si>
    <t>2010 Countywide Census Population:</t>
  </si>
  <si>
    <t>Local Fiscal Year Ended September 30, 2011</t>
  </si>
  <si>
    <t>Water Utility Services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</si>
  <si>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</si>
  <si>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</si>
  <si>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</si>
  <si>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Special Recreation Facilities</t>
  </si>
  <si>
    <t>2008 Countywide Population:</t>
  </si>
  <si>
    <t>Local Fiscal Year Ended September 30, 2007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</si>
  <si>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</si>
  <si>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</si>
  <si>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</si>
  <si>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</si>
  <si>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</si>
  <si>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Hospital Services</t>
  </si>
  <si>
    <t>Circuit Court - Family - Clerk of Court Administration</t>
  </si>
  <si>
    <t>Circuit Court - Juvenile - Other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</si>
  <si>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</si>
  <si>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</si>
  <si>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</si>
  <si>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Legal Aid</t>
  </si>
  <si>
    <t>2013 Countywide Population:</t>
  </si>
  <si>
    <t>Local Fiscal Year Ended September 30, 2006</t>
  </si>
  <si>
    <t>Circuit Court - Juvenile - Public Defender Administration</t>
  </si>
  <si>
    <t>2006 Countywide Population:</t>
  </si>
  <si>
    <t>Local Fiscal Year Ended September 30, 2005</t>
  </si>
  <si>
    <t>Circuit Court - Criminal - Court Reporter Services</t>
  </si>
  <si>
    <t>Circuit Court - Criminal - Public Defender Conflicts</t>
  </si>
  <si>
    <t>Circuit Court - Juvenile - Public Defender Conflicts</t>
  </si>
  <si>
    <t>County Court - Criminal - Court Interpreters</t>
  </si>
  <si>
    <t>2005 Countywide Population:</t>
  </si>
  <si>
    <t>Local Fiscal Year Ended September 30, 2014</t>
  </si>
  <si>
    <t>Other General Government</t>
  </si>
  <si>
    <t>Detention / Corrections</t>
  </si>
  <si>
    <t>Conservation / Resource Management</t>
  </si>
  <si>
    <t>Flood Control / Stormwater Control</t>
  </si>
  <si>
    <t>Road / Street Facilities</t>
  </si>
  <si>
    <t>Veterans Services</t>
  </si>
  <si>
    <t>Health</t>
  </si>
  <si>
    <t>Mental Health</t>
  </si>
  <si>
    <t>Public Assistance</t>
  </si>
  <si>
    <t>Parks / Recreation</t>
  </si>
  <si>
    <t>Other Uses</t>
  </si>
  <si>
    <t>Interfund Transfers Out</t>
  </si>
  <si>
    <t>Clerk of Court Excess Fee Functions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</si>
  <si>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</si>
  <si>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</si>
  <si>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</si>
  <si>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</si>
  <si>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</si>
  <si>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</si>
  <si>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</si>
  <si>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</si>
  <si>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</si>
  <si>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</si>
  <si>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Juvenile - Alternative Dispute Resolutions</t>
  </si>
  <si>
    <t>Circuit Court - Probate - Clerk of Court</t>
  </si>
  <si>
    <t>General Court Operations - Information Systems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</si>
  <si>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</si>
  <si>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</si>
  <si>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</si>
  <si>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</si>
  <si>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2015</t>
  </si>
  <si>
    <t>2015 Countywide Population:</t>
  </si>
  <si>
    <t>Local Fiscal Year Ended September 30, 2016</t>
  </si>
  <si>
    <t>2016 Countywide Population:</t>
  </si>
  <si>
    <t>Local Fiscal Year Ended September 30, 2017</t>
  </si>
  <si>
    <t>Other Economic Environment</t>
  </si>
  <si>
    <t>2017 Countywide Population:</t>
  </si>
  <si>
    <t>Local Fiscal Year Ended September 30, 2018</t>
  </si>
  <si>
    <t>Other Culture / Recreation</t>
  </si>
  <si>
    <t>2018 Countywide Population:</t>
  </si>
  <si>
    <t>Local Fiscal Year Ended September 30, 2019</t>
  </si>
  <si>
    <t>County Court - Traffic - Court Administration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</si>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</sst>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5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169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69"/>
      <c r="M3" s="70"/>
      <c r="N3" s="35"/>
      <c r="O3" s="36"/>
      <c r="P3" s="71" t="s">
        <v>163</v>
      </c>
      <c r="Q3" s="11"/>
      <c r="R3"/>
    </row>
    <row r="4" spans="1:134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164</v>
      </c>
      <c r="N4" s="34" t="s">
        <v>5</v>
      </c>
      <c r="O4" s="34" t="s">
        <v>165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4179729</v>
      </c>
      <c r="E5" s="26">
        <f t="shared" si="0"/>
        <v>60666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12420406</v>
      </c>
      <c r="N5" s="26">
        <f t="shared" si="0"/>
        <v>0</v>
      </c>
      <c r="O5" s="27">
        <f>SUM(D5:N5)</f>
        <v>16660801</v>
      </c>
      <c r="P5" s="32">
        <f t="shared" ref="P5:P36" si="1">(O5/P$64)</f>
        <v>1205.9062680949623</v>
      </c>
      <c r="Q5" s="6"/>
    </row>
    <row r="6" spans="1:134">
      <c r="A6" s="12"/>
      <c r="B6" s="44">
        <v>511</v>
      </c>
      <c r="C6" s="20" t="s">
        <v>20</v>
      </c>
      <c r="D6" s="46">
        <v>273496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273496</v>
      </c>
      <c r="P6" s="47">
        <f t="shared" si="1"/>
        <v>19.795599305153445</v>
      </c>
      <c r="Q6" s="9"/>
    </row>
    <row r="7" spans="1:134">
      <c r="A7" s="12"/>
      <c r="B7" s="44">
        <v>512</v>
      </c>
      <c r="C7" s="20" t="s">
        <v>81</v>
      </c>
      <c r="D7" s="46">
        <v>87288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87288</v>
      </c>
      <c r="P7" s="47">
        <f t="shared" si="1"/>
        <v>6.3178922987840185</v>
      </c>
      <c r="Q7" s="9"/>
    </row>
    <row r="8" spans="1:134">
      <c r="A8" s="12"/>
      <c r="B8" s="44">
        <v>513</v>
      </c>
      <c r="C8" s="20" t="s">
        <v>21</v>
      </c>
      <c r="D8" s="46">
        <v>2581976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2581976</v>
      </c>
      <c r="P8" s="47">
        <f t="shared" si="1"/>
        <v>186.88303416328895</v>
      </c>
      <c r="Q8" s="9"/>
    </row>
    <row r="9" spans="1:134">
      <c r="A9" s="12"/>
      <c r="B9" s="44">
        <v>514</v>
      </c>
      <c r="C9" s="20" t="s">
        <v>22</v>
      </c>
      <c r="D9" s="46">
        <v>27132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27132</v>
      </c>
      <c r="P9" s="47">
        <f t="shared" si="1"/>
        <v>1.9638100752750434</v>
      </c>
      <c r="Q9" s="9"/>
    </row>
    <row r="10" spans="1:134">
      <c r="A10" s="12"/>
      <c r="B10" s="44">
        <v>515</v>
      </c>
      <c r="C10" s="20" t="s">
        <v>23</v>
      </c>
      <c r="D10" s="46">
        <v>60627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246836</v>
      </c>
      <c r="N10" s="46">
        <v>0</v>
      </c>
      <c r="O10" s="46">
        <f t="shared" si="2"/>
        <v>307463</v>
      </c>
      <c r="P10" s="47">
        <f t="shared" si="1"/>
        <v>22.254125651418644</v>
      </c>
      <c r="Q10" s="9"/>
    </row>
    <row r="11" spans="1:134">
      <c r="A11" s="12"/>
      <c r="B11" s="44">
        <v>519</v>
      </c>
      <c r="C11" s="20" t="s">
        <v>24</v>
      </c>
      <c r="D11" s="46">
        <v>1149210</v>
      </c>
      <c r="E11" s="46">
        <v>60666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12173570</v>
      </c>
      <c r="N11" s="46">
        <v>0</v>
      </c>
      <c r="O11" s="46">
        <f t="shared" si="2"/>
        <v>13383446</v>
      </c>
      <c r="P11" s="47">
        <f t="shared" si="1"/>
        <v>968.69180660104223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SUM(D13:D20)</f>
        <v>5952129</v>
      </c>
      <c r="E12" s="31">
        <f t="shared" si="3"/>
        <v>729964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6682093</v>
      </c>
      <c r="P12" s="43">
        <f t="shared" si="1"/>
        <v>483.64888535031849</v>
      </c>
      <c r="Q12" s="10"/>
    </row>
    <row r="13" spans="1:134">
      <c r="A13" s="12"/>
      <c r="B13" s="44">
        <v>521</v>
      </c>
      <c r="C13" s="20" t="s">
        <v>26</v>
      </c>
      <c r="D13" s="46">
        <v>2726734</v>
      </c>
      <c r="E13" s="46">
        <v>18405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2745139</v>
      </c>
      <c r="P13" s="47">
        <f t="shared" si="1"/>
        <v>198.69274753908513</v>
      </c>
      <c r="Q13" s="9"/>
    </row>
    <row r="14" spans="1:134">
      <c r="A14" s="12"/>
      <c r="B14" s="44">
        <v>522</v>
      </c>
      <c r="C14" s="20" t="s">
        <v>27</v>
      </c>
      <c r="D14" s="46">
        <v>989542</v>
      </c>
      <c r="E14" s="46">
        <v>145733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1135275</v>
      </c>
      <c r="P14" s="47">
        <f t="shared" si="1"/>
        <v>82.171033584250139</v>
      </c>
      <c r="Q14" s="9"/>
    </row>
    <row r="15" spans="1:134">
      <c r="A15" s="12"/>
      <c r="B15" s="44">
        <v>523</v>
      </c>
      <c r="C15" s="20" t="s">
        <v>28</v>
      </c>
      <c r="D15" s="46">
        <v>1118997</v>
      </c>
      <c r="E15" s="46">
        <v>63904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1182901</v>
      </c>
      <c r="P15" s="47">
        <f t="shared" si="1"/>
        <v>85.618196294151701</v>
      </c>
      <c r="Q15" s="9"/>
    </row>
    <row r="16" spans="1:134">
      <c r="A16" s="12"/>
      <c r="B16" s="44">
        <v>524</v>
      </c>
      <c r="C16" s="20" t="s">
        <v>29</v>
      </c>
      <c r="D16" s="46">
        <v>130001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130001</v>
      </c>
      <c r="P16" s="47">
        <f t="shared" si="1"/>
        <v>9.409452808338159</v>
      </c>
      <c r="Q16" s="9"/>
    </row>
    <row r="17" spans="1:17">
      <c r="A17" s="12"/>
      <c r="B17" s="44">
        <v>525</v>
      </c>
      <c r="C17" s="20" t="s">
        <v>30</v>
      </c>
      <c r="D17" s="46">
        <v>445518</v>
      </c>
      <c r="E17" s="46">
        <v>6165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451683</v>
      </c>
      <c r="P17" s="47">
        <f t="shared" si="1"/>
        <v>32.692747539085119</v>
      </c>
      <c r="Q17" s="9"/>
    </row>
    <row r="18" spans="1:17">
      <c r="A18" s="12"/>
      <c r="B18" s="44">
        <v>526</v>
      </c>
      <c r="C18" s="20" t="s">
        <v>31</v>
      </c>
      <c r="D18" s="46">
        <v>308389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308389</v>
      </c>
      <c r="P18" s="47">
        <f t="shared" si="1"/>
        <v>22.321149392009264</v>
      </c>
      <c r="Q18" s="9"/>
    </row>
    <row r="19" spans="1:17">
      <c r="A19" s="12"/>
      <c r="B19" s="44">
        <v>527</v>
      </c>
      <c r="C19" s="20" t="s">
        <v>32</v>
      </c>
      <c r="D19" s="46">
        <v>55879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55879</v>
      </c>
      <c r="P19" s="47">
        <f t="shared" si="1"/>
        <v>4.0445136074116963</v>
      </c>
      <c r="Q19" s="9"/>
    </row>
    <row r="20" spans="1:17">
      <c r="A20" s="12"/>
      <c r="B20" s="44">
        <v>529</v>
      </c>
      <c r="C20" s="20" t="s">
        <v>33</v>
      </c>
      <c r="D20" s="46">
        <v>177069</v>
      </c>
      <c r="E20" s="46">
        <v>495757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672826</v>
      </c>
      <c r="P20" s="47">
        <f t="shared" si="1"/>
        <v>48.699044585987259</v>
      </c>
      <c r="Q20" s="9"/>
    </row>
    <row r="21" spans="1:17" ht="15.75">
      <c r="A21" s="28" t="s">
        <v>34</v>
      </c>
      <c r="B21" s="29"/>
      <c r="C21" s="30"/>
      <c r="D21" s="31">
        <f t="shared" ref="D21:N21" si="5">SUM(D22:D24)</f>
        <v>3235461</v>
      </c>
      <c r="E21" s="31">
        <f t="shared" si="5"/>
        <v>128790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3364251</v>
      </c>
      <c r="P21" s="43">
        <f t="shared" si="1"/>
        <v>243.50398089171975</v>
      </c>
      <c r="Q21" s="10"/>
    </row>
    <row r="22" spans="1:17">
      <c r="A22" s="12"/>
      <c r="B22" s="44">
        <v>537</v>
      </c>
      <c r="C22" s="20" t="s">
        <v>36</v>
      </c>
      <c r="D22" s="46">
        <v>3026405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39" si="6">SUM(D22:N22)</f>
        <v>3026405</v>
      </c>
      <c r="P22" s="47">
        <f t="shared" si="1"/>
        <v>219.05073827446438</v>
      </c>
      <c r="Q22" s="9"/>
    </row>
    <row r="23" spans="1:17">
      <c r="A23" s="12"/>
      <c r="B23" s="44">
        <v>538</v>
      </c>
      <c r="C23" s="20" t="s">
        <v>37</v>
      </c>
      <c r="D23" s="46">
        <v>209056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209056</v>
      </c>
      <c r="P23" s="47">
        <f t="shared" si="1"/>
        <v>15.131441806601043</v>
      </c>
      <c r="Q23" s="9"/>
    </row>
    <row r="24" spans="1:17">
      <c r="A24" s="12"/>
      <c r="B24" s="44">
        <v>539</v>
      </c>
      <c r="C24" s="20" t="s">
        <v>38</v>
      </c>
      <c r="D24" s="46">
        <v>0</v>
      </c>
      <c r="E24" s="46">
        <v>128790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128790</v>
      </c>
      <c r="P24" s="47">
        <f t="shared" si="1"/>
        <v>9.3218008106543131</v>
      </c>
      <c r="Q24" s="9"/>
    </row>
    <row r="25" spans="1:17" ht="15.75">
      <c r="A25" s="28" t="s">
        <v>39</v>
      </c>
      <c r="B25" s="29"/>
      <c r="C25" s="30"/>
      <c r="D25" s="31">
        <f t="shared" ref="D25:N25" si="7">SUM(D26:D27)</f>
        <v>159635</v>
      </c>
      <c r="E25" s="31">
        <f t="shared" si="7"/>
        <v>3274162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3433797</v>
      </c>
      <c r="P25" s="43">
        <f t="shared" si="1"/>
        <v>248.5377099015634</v>
      </c>
      <c r="Q25" s="10"/>
    </row>
    <row r="26" spans="1:17">
      <c r="A26" s="12"/>
      <c r="B26" s="44">
        <v>541</v>
      </c>
      <c r="C26" s="20" t="s">
        <v>40</v>
      </c>
      <c r="D26" s="46">
        <v>159635</v>
      </c>
      <c r="E26" s="46">
        <v>2358215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2517850</v>
      </c>
      <c r="P26" s="47">
        <f t="shared" si="1"/>
        <v>182.24160393746382</v>
      </c>
      <c r="Q26" s="9"/>
    </row>
    <row r="27" spans="1:17">
      <c r="A27" s="12"/>
      <c r="B27" s="44">
        <v>542</v>
      </c>
      <c r="C27" s="20" t="s">
        <v>41</v>
      </c>
      <c r="D27" s="46">
        <v>0</v>
      </c>
      <c r="E27" s="46">
        <v>915947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915947</v>
      </c>
      <c r="P27" s="47">
        <f t="shared" si="1"/>
        <v>66.296105964099596</v>
      </c>
      <c r="Q27" s="9"/>
    </row>
    <row r="28" spans="1:17" ht="15.75">
      <c r="A28" s="28" t="s">
        <v>42</v>
      </c>
      <c r="B28" s="29"/>
      <c r="C28" s="30"/>
      <c r="D28" s="31">
        <f t="shared" ref="D28:N28" si="8">SUM(D29:D31)</f>
        <v>61322</v>
      </c>
      <c r="E28" s="31">
        <f t="shared" si="8"/>
        <v>1726886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1788208</v>
      </c>
      <c r="P28" s="43">
        <f t="shared" si="1"/>
        <v>129.43022582513029</v>
      </c>
      <c r="Q28" s="10"/>
    </row>
    <row r="29" spans="1:17">
      <c r="A29" s="13"/>
      <c r="B29" s="45">
        <v>552</v>
      </c>
      <c r="C29" s="21" t="s">
        <v>43</v>
      </c>
      <c r="D29" s="46">
        <v>32618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32618</v>
      </c>
      <c r="P29" s="47">
        <f t="shared" si="1"/>
        <v>2.3608859293572668</v>
      </c>
      <c r="Q29" s="9"/>
    </row>
    <row r="30" spans="1:17">
      <c r="A30" s="13"/>
      <c r="B30" s="45">
        <v>553</v>
      </c>
      <c r="C30" s="21" t="s">
        <v>44</v>
      </c>
      <c r="D30" s="46">
        <v>28704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28704</v>
      </c>
      <c r="P30" s="47">
        <f t="shared" si="1"/>
        <v>2.0775911986103068</v>
      </c>
      <c r="Q30" s="9"/>
    </row>
    <row r="31" spans="1:17">
      <c r="A31" s="13"/>
      <c r="B31" s="45">
        <v>554</v>
      </c>
      <c r="C31" s="21" t="s">
        <v>45</v>
      </c>
      <c r="D31" s="46">
        <v>0</v>
      </c>
      <c r="E31" s="46">
        <v>1726886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1726886</v>
      </c>
      <c r="P31" s="47">
        <f t="shared" si="1"/>
        <v>124.99174869716271</v>
      </c>
      <c r="Q31" s="9"/>
    </row>
    <row r="32" spans="1:17" ht="15.75">
      <c r="A32" s="28" t="s">
        <v>46</v>
      </c>
      <c r="B32" s="29"/>
      <c r="C32" s="30"/>
      <c r="D32" s="31">
        <f t="shared" ref="D32:N32" si="9">SUM(D33:D36)</f>
        <v>391412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6"/>
        <v>391412</v>
      </c>
      <c r="P32" s="43">
        <f t="shared" si="1"/>
        <v>28.330341632889404</v>
      </c>
      <c r="Q32" s="10"/>
    </row>
    <row r="33" spans="1:17">
      <c r="A33" s="12"/>
      <c r="B33" s="44">
        <v>562</v>
      </c>
      <c r="C33" s="20" t="s">
        <v>47</v>
      </c>
      <c r="D33" s="46">
        <v>109321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109321</v>
      </c>
      <c r="P33" s="47">
        <f t="shared" si="1"/>
        <v>7.9126375217139548</v>
      </c>
      <c r="Q33" s="9"/>
    </row>
    <row r="34" spans="1:17">
      <c r="A34" s="12"/>
      <c r="B34" s="44">
        <v>563</v>
      </c>
      <c r="C34" s="20" t="s">
        <v>48</v>
      </c>
      <c r="D34" s="46">
        <v>9187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9187</v>
      </c>
      <c r="P34" s="47">
        <f t="shared" si="1"/>
        <v>0.6649536768963521</v>
      </c>
      <c r="Q34" s="9"/>
    </row>
    <row r="35" spans="1:17">
      <c r="A35" s="12"/>
      <c r="B35" s="44">
        <v>564</v>
      </c>
      <c r="C35" s="20" t="s">
        <v>49</v>
      </c>
      <c r="D35" s="46">
        <v>271704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271704</v>
      </c>
      <c r="P35" s="47">
        <f t="shared" si="1"/>
        <v>19.665894614939202</v>
      </c>
      <c r="Q35" s="9"/>
    </row>
    <row r="36" spans="1:17">
      <c r="A36" s="12"/>
      <c r="B36" s="44">
        <v>569</v>
      </c>
      <c r="C36" s="20" t="s">
        <v>50</v>
      </c>
      <c r="D36" s="46">
        <v>1200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1200</v>
      </c>
      <c r="P36" s="47">
        <f t="shared" si="1"/>
        <v>8.6855819339895779E-2</v>
      </c>
      <c r="Q36" s="9"/>
    </row>
    <row r="37" spans="1:17" ht="15.75">
      <c r="A37" s="28" t="s">
        <v>51</v>
      </c>
      <c r="B37" s="29"/>
      <c r="C37" s="30"/>
      <c r="D37" s="31">
        <f t="shared" ref="D37:N37" si="10">SUM(D38:D39)</f>
        <v>384852</v>
      </c>
      <c r="E37" s="31">
        <f t="shared" si="10"/>
        <v>768699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10"/>
        <v>0</v>
      </c>
      <c r="O37" s="31">
        <f>SUM(D37:N37)</f>
        <v>1153551</v>
      </c>
      <c r="P37" s="43">
        <f t="shared" ref="P37:P68" si="11">(O37/P$64)</f>
        <v>83.493847712796764</v>
      </c>
      <c r="Q37" s="9"/>
    </row>
    <row r="38" spans="1:17">
      <c r="A38" s="12"/>
      <c r="B38" s="44">
        <v>571</v>
      </c>
      <c r="C38" s="20" t="s">
        <v>52</v>
      </c>
      <c r="D38" s="46">
        <v>0</v>
      </c>
      <c r="E38" s="46">
        <v>735423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735423</v>
      </c>
      <c r="P38" s="47">
        <f t="shared" si="11"/>
        <v>53.229806022003473</v>
      </c>
      <c r="Q38" s="9"/>
    </row>
    <row r="39" spans="1:17">
      <c r="A39" s="12"/>
      <c r="B39" s="44">
        <v>572</v>
      </c>
      <c r="C39" s="20" t="s">
        <v>53</v>
      </c>
      <c r="D39" s="46">
        <v>384852</v>
      </c>
      <c r="E39" s="46">
        <v>33276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418128</v>
      </c>
      <c r="P39" s="47">
        <f t="shared" si="11"/>
        <v>30.264041690793285</v>
      </c>
      <c r="Q39" s="9"/>
    </row>
    <row r="40" spans="1:17" ht="15.75">
      <c r="A40" s="28" t="s">
        <v>76</v>
      </c>
      <c r="B40" s="29"/>
      <c r="C40" s="30"/>
      <c r="D40" s="31">
        <f t="shared" ref="D40:N40" si="12">SUM(D41:D42)</f>
        <v>1314043</v>
      </c>
      <c r="E40" s="31">
        <f t="shared" si="12"/>
        <v>156604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2"/>
        <v>0</v>
      </c>
      <c r="O40" s="31">
        <f>SUM(D40:N40)</f>
        <v>1470647</v>
      </c>
      <c r="P40" s="43">
        <f t="shared" si="11"/>
        <v>106.44520845396642</v>
      </c>
      <c r="Q40" s="9"/>
    </row>
    <row r="41" spans="1:17">
      <c r="A41" s="12"/>
      <c r="B41" s="44">
        <v>581</v>
      </c>
      <c r="C41" s="20" t="s">
        <v>166</v>
      </c>
      <c r="D41" s="46">
        <v>1314043</v>
      </c>
      <c r="E41" s="46">
        <v>43924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1357967</v>
      </c>
      <c r="P41" s="47">
        <f t="shared" si="11"/>
        <v>98.289447017950209</v>
      </c>
      <c r="Q41" s="9"/>
    </row>
    <row r="42" spans="1:17">
      <c r="A42" s="12"/>
      <c r="B42" s="44">
        <v>587</v>
      </c>
      <c r="C42" s="20" t="s">
        <v>82</v>
      </c>
      <c r="D42" s="46">
        <v>0</v>
      </c>
      <c r="E42" s="46">
        <v>112680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9" si="13">SUM(D42:N42)</f>
        <v>112680</v>
      </c>
      <c r="P42" s="47">
        <f t="shared" si="11"/>
        <v>8.1557614360162134</v>
      </c>
      <c r="Q42" s="9"/>
    </row>
    <row r="43" spans="1:17" ht="15.75">
      <c r="A43" s="28" t="s">
        <v>56</v>
      </c>
      <c r="B43" s="29"/>
      <c r="C43" s="30"/>
      <c r="D43" s="31">
        <f t="shared" ref="D43:N43" si="14">SUM(D44:D61)</f>
        <v>247745</v>
      </c>
      <c r="E43" s="31">
        <f t="shared" si="14"/>
        <v>482697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 t="shared" si="14"/>
        <v>0</v>
      </c>
      <c r="O43" s="31">
        <f>SUM(D43:N43)</f>
        <v>730442</v>
      </c>
      <c r="P43" s="43">
        <f t="shared" si="11"/>
        <v>52.869281991893459</v>
      </c>
      <c r="Q43" s="9"/>
    </row>
    <row r="44" spans="1:17">
      <c r="A44" s="12"/>
      <c r="B44" s="44">
        <v>601</v>
      </c>
      <c r="C44" s="20" t="s">
        <v>57</v>
      </c>
      <c r="D44" s="46">
        <v>10325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10325</v>
      </c>
      <c r="P44" s="47">
        <f t="shared" si="11"/>
        <v>0.74732194557035325</v>
      </c>
      <c r="Q44" s="9"/>
    </row>
    <row r="45" spans="1:17">
      <c r="A45" s="12"/>
      <c r="B45" s="44">
        <v>602</v>
      </c>
      <c r="C45" s="20" t="s">
        <v>58</v>
      </c>
      <c r="D45" s="46">
        <v>21506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21506</v>
      </c>
      <c r="P45" s="47">
        <f t="shared" si="11"/>
        <v>1.556601042269832</v>
      </c>
      <c r="Q45" s="9"/>
    </row>
    <row r="46" spans="1:17">
      <c r="A46" s="12"/>
      <c r="B46" s="44">
        <v>603</v>
      </c>
      <c r="C46" s="20" t="s">
        <v>59</v>
      </c>
      <c r="D46" s="46">
        <v>4333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4333</v>
      </c>
      <c r="P46" s="47">
        <f t="shared" si="11"/>
        <v>0.31362188766647364</v>
      </c>
      <c r="Q46" s="9"/>
    </row>
    <row r="47" spans="1:17">
      <c r="A47" s="12"/>
      <c r="B47" s="44">
        <v>604</v>
      </c>
      <c r="C47" s="20" t="s">
        <v>60</v>
      </c>
      <c r="D47" s="46">
        <v>137729</v>
      </c>
      <c r="E47" s="46">
        <v>210835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348564</v>
      </c>
      <c r="P47" s="47">
        <f t="shared" si="11"/>
        <v>25.229009843659526</v>
      </c>
      <c r="Q47" s="9"/>
    </row>
    <row r="48" spans="1:17">
      <c r="A48" s="12"/>
      <c r="B48" s="44">
        <v>605</v>
      </c>
      <c r="C48" s="20" t="s">
        <v>61</v>
      </c>
      <c r="D48" s="46">
        <v>11034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11034</v>
      </c>
      <c r="P48" s="47">
        <f t="shared" si="11"/>
        <v>0.79863925883034159</v>
      </c>
      <c r="Q48" s="9"/>
    </row>
    <row r="49" spans="1:120">
      <c r="A49" s="12"/>
      <c r="B49" s="44">
        <v>608</v>
      </c>
      <c r="C49" s="20" t="s">
        <v>62</v>
      </c>
      <c r="D49" s="46">
        <v>0</v>
      </c>
      <c r="E49" s="46">
        <v>8520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8520</v>
      </c>
      <c r="P49" s="47">
        <f t="shared" si="11"/>
        <v>0.61667631731326</v>
      </c>
      <c r="Q49" s="9"/>
    </row>
    <row r="50" spans="1:120">
      <c r="A50" s="12"/>
      <c r="B50" s="44">
        <v>614</v>
      </c>
      <c r="C50" s="20" t="s">
        <v>63</v>
      </c>
      <c r="D50" s="46">
        <v>0</v>
      </c>
      <c r="E50" s="46">
        <v>64965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7" si="15">SUM(D50:N50)</f>
        <v>64965</v>
      </c>
      <c r="P50" s="47">
        <f t="shared" si="11"/>
        <v>4.702156919513607</v>
      </c>
      <c r="Q50" s="9"/>
    </row>
    <row r="51" spans="1:120">
      <c r="A51" s="12"/>
      <c r="B51" s="44">
        <v>634</v>
      </c>
      <c r="C51" s="20" t="s">
        <v>64</v>
      </c>
      <c r="D51" s="46">
        <v>0</v>
      </c>
      <c r="E51" s="46">
        <v>26762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26762</v>
      </c>
      <c r="P51" s="47">
        <f t="shared" si="11"/>
        <v>1.9370295309785757</v>
      </c>
      <c r="Q51" s="9"/>
    </row>
    <row r="52" spans="1:120">
      <c r="A52" s="12"/>
      <c r="B52" s="44">
        <v>654</v>
      </c>
      <c r="C52" s="20" t="s">
        <v>99</v>
      </c>
      <c r="D52" s="46">
        <v>0</v>
      </c>
      <c r="E52" s="46">
        <v>26066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26066</v>
      </c>
      <c r="P52" s="47">
        <f t="shared" si="11"/>
        <v>1.8866531557614361</v>
      </c>
      <c r="Q52" s="9"/>
    </row>
    <row r="53" spans="1:120">
      <c r="A53" s="12"/>
      <c r="B53" s="44">
        <v>674</v>
      </c>
      <c r="C53" s="20" t="s">
        <v>66</v>
      </c>
      <c r="D53" s="46">
        <v>0</v>
      </c>
      <c r="E53" s="46">
        <v>5242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5242</v>
      </c>
      <c r="P53" s="47">
        <f t="shared" si="11"/>
        <v>0.37941517081644471</v>
      </c>
      <c r="Q53" s="9"/>
    </row>
    <row r="54" spans="1:120">
      <c r="A54" s="12"/>
      <c r="B54" s="44">
        <v>685</v>
      </c>
      <c r="C54" s="20" t="s">
        <v>68</v>
      </c>
      <c r="D54" s="46">
        <v>1462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1462</v>
      </c>
      <c r="P54" s="47">
        <f t="shared" si="11"/>
        <v>0.10581933989577302</v>
      </c>
      <c r="Q54" s="9"/>
    </row>
    <row r="55" spans="1:120">
      <c r="A55" s="12"/>
      <c r="B55" s="44">
        <v>689</v>
      </c>
      <c r="C55" s="20" t="s">
        <v>100</v>
      </c>
      <c r="D55" s="46">
        <v>0</v>
      </c>
      <c r="E55" s="46">
        <v>5672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5672</v>
      </c>
      <c r="P55" s="47">
        <f t="shared" si="11"/>
        <v>0.41053850607990733</v>
      </c>
      <c r="Q55" s="9"/>
    </row>
    <row r="56" spans="1:120">
      <c r="A56" s="12"/>
      <c r="B56" s="44">
        <v>694</v>
      </c>
      <c r="C56" s="20" t="s">
        <v>70</v>
      </c>
      <c r="D56" s="46">
        <v>0</v>
      </c>
      <c r="E56" s="46">
        <v>14408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14408</v>
      </c>
      <c r="P56" s="47">
        <f t="shared" si="11"/>
        <v>1.0428488708743486</v>
      </c>
      <c r="Q56" s="9"/>
    </row>
    <row r="57" spans="1:120">
      <c r="A57" s="12"/>
      <c r="B57" s="44">
        <v>713</v>
      </c>
      <c r="C57" s="20" t="s">
        <v>73</v>
      </c>
      <c r="D57" s="46">
        <v>0</v>
      </c>
      <c r="E57" s="46">
        <v>34311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34311</v>
      </c>
      <c r="P57" s="47">
        <f t="shared" si="11"/>
        <v>2.4834250144759697</v>
      </c>
      <c r="Q57" s="9"/>
    </row>
    <row r="58" spans="1:120">
      <c r="A58" s="12"/>
      <c r="B58" s="44">
        <v>724</v>
      </c>
      <c r="C58" s="20" t="s">
        <v>74</v>
      </c>
      <c r="D58" s="46">
        <v>0</v>
      </c>
      <c r="E58" s="46">
        <v>15705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61" si="16">SUM(D58:N58)</f>
        <v>15705</v>
      </c>
      <c r="P58" s="47">
        <f t="shared" si="11"/>
        <v>1.1367255356108859</v>
      </c>
      <c r="Q58" s="9"/>
    </row>
    <row r="59" spans="1:120">
      <c r="A59" s="12"/>
      <c r="B59" s="44">
        <v>733</v>
      </c>
      <c r="C59" s="20" t="s">
        <v>75</v>
      </c>
      <c r="D59" s="46">
        <v>61356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6"/>
        <v>61356</v>
      </c>
      <c r="P59" s="47">
        <f t="shared" si="11"/>
        <v>4.4409380428488712</v>
      </c>
      <c r="Q59" s="9"/>
    </row>
    <row r="60" spans="1:120">
      <c r="A60" s="12"/>
      <c r="B60" s="44">
        <v>744</v>
      </c>
      <c r="C60" s="20" t="s">
        <v>77</v>
      </c>
      <c r="D60" s="46">
        <v>0</v>
      </c>
      <c r="E60" s="46">
        <v>29896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6"/>
        <v>29896</v>
      </c>
      <c r="P60" s="47">
        <f t="shared" si="11"/>
        <v>2.1638679791546034</v>
      </c>
      <c r="Q60" s="9"/>
    </row>
    <row r="61" spans="1:120" ht="15.75" thickBot="1">
      <c r="A61" s="12"/>
      <c r="B61" s="44">
        <v>764</v>
      </c>
      <c r="C61" s="20" t="s">
        <v>78</v>
      </c>
      <c r="D61" s="46">
        <v>0</v>
      </c>
      <c r="E61" s="46">
        <v>40315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6"/>
        <v>40315</v>
      </c>
      <c r="P61" s="47">
        <f t="shared" si="11"/>
        <v>2.9179936305732483</v>
      </c>
      <c r="Q61" s="9"/>
    </row>
    <row r="62" spans="1:120" ht="16.5" thickBot="1">
      <c r="A62" s="14" t="s">
        <v>10</v>
      </c>
      <c r="B62" s="23"/>
      <c r="C62" s="22"/>
      <c r="D62" s="15">
        <f t="shared" ref="D62:N62" si="17">SUM(D5,D12,D21,D25,D28,D32,D37,D40,D43)</f>
        <v>15926328</v>
      </c>
      <c r="E62" s="15">
        <f t="shared" si="17"/>
        <v>7328468</v>
      </c>
      <c r="F62" s="15">
        <f t="shared" si="17"/>
        <v>0</v>
      </c>
      <c r="G62" s="15">
        <f t="shared" si="17"/>
        <v>0</v>
      </c>
      <c r="H62" s="15">
        <f t="shared" si="17"/>
        <v>0</v>
      </c>
      <c r="I62" s="15">
        <f t="shared" si="17"/>
        <v>0</v>
      </c>
      <c r="J62" s="15">
        <f t="shared" si="17"/>
        <v>0</v>
      </c>
      <c r="K62" s="15">
        <f t="shared" si="17"/>
        <v>0</v>
      </c>
      <c r="L62" s="15">
        <f t="shared" si="17"/>
        <v>0</v>
      </c>
      <c r="M62" s="15">
        <f t="shared" si="17"/>
        <v>12420406</v>
      </c>
      <c r="N62" s="15">
        <f t="shared" si="17"/>
        <v>0</v>
      </c>
      <c r="O62" s="15">
        <f>SUM(D62:N62)</f>
        <v>35675202</v>
      </c>
      <c r="P62" s="37">
        <f t="shared" si="11"/>
        <v>2582.1657498552404</v>
      </c>
      <c r="Q62" s="6"/>
      <c r="R62" s="2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</row>
    <row r="63" spans="1:120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9"/>
    </row>
    <row r="64" spans="1:120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40"/>
      <c r="M64" s="49" t="s">
        <v>170</v>
      </c>
      <c r="N64" s="49"/>
      <c r="O64" s="49"/>
      <c r="P64" s="41">
        <v>13816</v>
      </c>
    </row>
    <row r="65" spans="1:16">
      <c r="A65" s="50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2"/>
    </row>
    <row r="66" spans="1:16" ht="15.75" customHeight="1" thickBot="1">
      <c r="A66" s="53" t="s">
        <v>88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5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2641545</v>
      </c>
      <c r="E5" s="26">
        <f t="shared" si="0"/>
        <v>30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2641575</v>
      </c>
      <c r="O5" s="32">
        <f t="shared" ref="O5:O36" si="2">(N5/O$70)</f>
        <v>181.02898848684211</v>
      </c>
      <c r="P5" s="6"/>
    </row>
    <row r="6" spans="1:133">
      <c r="A6" s="12"/>
      <c r="B6" s="44">
        <v>511</v>
      </c>
      <c r="C6" s="20" t="s">
        <v>20</v>
      </c>
      <c r="D6" s="46">
        <v>190819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190819</v>
      </c>
      <c r="O6" s="47">
        <f t="shared" si="2"/>
        <v>13.076959978070175</v>
      </c>
      <c r="P6" s="9"/>
    </row>
    <row r="7" spans="1:133">
      <c r="A7" s="12"/>
      <c r="B7" s="44">
        <v>512</v>
      </c>
      <c r="C7" s="20" t="s">
        <v>81</v>
      </c>
      <c r="D7" s="46">
        <v>106598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106598</v>
      </c>
      <c r="O7" s="47">
        <f t="shared" si="2"/>
        <v>7.3052357456140351</v>
      </c>
      <c r="P7" s="9"/>
    </row>
    <row r="8" spans="1:133">
      <c r="A8" s="12"/>
      <c r="B8" s="44">
        <v>513</v>
      </c>
      <c r="C8" s="20" t="s">
        <v>21</v>
      </c>
      <c r="D8" s="46">
        <v>1716987</v>
      </c>
      <c r="E8" s="46">
        <v>30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1717017</v>
      </c>
      <c r="O8" s="47">
        <f t="shared" si="2"/>
        <v>117.66837993421052</v>
      </c>
      <c r="P8" s="9"/>
    </row>
    <row r="9" spans="1:133">
      <c r="A9" s="12"/>
      <c r="B9" s="44">
        <v>514</v>
      </c>
      <c r="C9" s="20" t="s">
        <v>22</v>
      </c>
      <c r="D9" s="46">
        <v>40096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40096</v>
      </c>
      <c r="O9" s="47">
        <f t="shared" si="2"/>
        <v>2.7478070175438596</v>
      </c>
      <c r="P9" s="9"/>
    </row>
    <row r="10" spans="1:133">
      <c r="A10" s="12"/>
      <c r="B10" s="44">
        <v>515</v>
      </c>
      <c r="C10" s="20" t="s">
        <v>23</v>
      </c>
      <c r="D10" s="46">
        <v>17694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17694</v>
      </c>
      <c r="O10" s="47">
        <f t="shared" si="2"/>
        <v>1.2125822368421053</v>
      </c>
      <c r="P10" s="9"/>
    </row>
    <row r="11" spans="1:133">
      <c r="A11" s="12"/>
      <c r="B11" s="44">
        <v>519</v>
      </c>
      <c r="C11" s="20" t="s">
        <v>116</v>
      </c>
      <c r="D11" s="46">
        <v>569351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569351</v>
      </c>
      <c r="O11" s="47">
        <f t="shared" si="2"/>
        <v>39.018023574561404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SUM(D13:D20)</f>
        <v>2976731</v>
      </c>
      <c r="E12" s="31">
        <f t="shared" si="3"/>
        <v>368661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3345392</v>
      </c>
      <c r="O12" s="43">
        <f t="shared" si="2"/>
        <v>229.26206140350877</v>
      </c>
      <c r="P12" s="10"/>
    </row>
    <row r="13" spans="1:133">
      <c r="A13" s="12"/>
      <c r="B13" s="44">
        <v>521</v>
      </c>
      <c r="C13" s="20" t="s">
        <v>26</v>
      </c>
      <c r="D13" s="46">
        <v>1391514</v>
      </c>
      <c r="E13" s="46">
        <v>83557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1475071</v>
      </c>
      <c r="O13" s="47">
        <f t="shared" si="2"/>
        <v>101.08765076754386</v>
      </c>
      <c r="P13" s="9"/>
    </row>
    <row r="14" spans="1:133">
      <c r="A14" s="12"/>
      <c r="B14" s="44">
        <v>522</v>
      </c>
      <c r="C14" s="20" t="s">
        <v>27</v>
      </c>
      <c r="D14" s="46">
        <v>70967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70967</v>
      </c>
      <c r="O14" s="47">
        <f t="shared" si="2"/>
        <v>4.8634183114035086</v>
      </c>
      <c r="P14" s="9"/>
    </row>
    <row r="15" spans="1:133">
      <c r="A15" s="12"/>
      <c r="B15" s="44">
        <v>523</v>
      </c>
      <c r="C15" s="20" t="s">
        <v>117</v>
      </c>
      <c r="D15" s="46">
        <v>757480</v>
      </c>
      <c r="E15" s="46">
        <v>11750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769230</v>
      </c>
      <c r="O15" s="47">
        <f t="shared" si="2"/>
        <v>52.715871710526315</v>
      </c>
      <c r="P15" s="9"/>
    </row>
    <row r="16" spans="1:133">
      <c r="A16" s="12"/>
      <c r="B16" s="44">
        <v>524</v>
      </c>
      <c r="C16" s="20" t="s">
        <v>29</v>
      </c>
      <c r="D16" s="46">
        <v>53407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53407</v>
      </c>
      <c r="O16" s="47">
        <f t="shared" si="2"/>
        <v>3.6600191885964914</v>
      </c>
      <c r="P16" s="9"/>
    </row>
    <row r="17" spans="1:16">
      <c r="A17" s="12"/>
      <c r="B17" s="44">
        <v>525</v>
      </c>
      <c r="C17" s="20" t="s">
        <v>30</v>
      </c>
      <c r="D17" s="46">
        <v>378756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378756</v>
      </c>
      <c r="O17" s="47">
        <f t="shared" si="2"/>
        <v>25.956414473684209</v>
      </c>
      <c r="P17" s="9"/>
    </row>
    <row r="18" spans="1:16">
      <c r="A18" s="12"/>
      <c r="B18" s="44">
        <v>526</v>
      </c>
      <c r="C18" s="20" t="s">
        <v>31</v>
      </c>
      <c r="D18" s="46">
        <v>240000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240000</v>
      </c>
      <c r="O18" s="47">
        <f t="shared" si="2"/>
        <v>16.44736842105263</v>
      </c>
      <c r="P18" s="9"/>
    </row>
    <row r="19" spans="1:16">
      <c r="A19" s="12"/>
      <c r="B19" s="44">
        <v>527</v>
      </c>
      <c r="C19" s="20" t="s">
        <v>32</v>
      </c>
      <c r="D19" s="46">
        <v>39145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39145</v>
      </c>
      <c r="O19" s="47">
        <f t="shared" si="2"/>
        <v>2.6826343201754388</v>
      </c>
      <c r="P19" s="9"/>
    </row>
    <row r="20" spans="1:16">
      <c r="A20" s="12"/>
      <c r="B20" s="44">
        <v>529</v>
      </c>
      <c r="C20" s="20" t="s">
        <v>33</v>
      </c>
      <c r="D20" s="46">
        <v>45462</v>
      </c>
      <c r="E20" s="46">
        <v>273354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318816</v>
      </c>
      <c r="O20" s="47">
        <f t="shared" si="2"/>
        <v>21.848684210526315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SUM(D22:D25)</f>
        <v>343862</v>
      </c>
      <c r="E21" s="31">
        <f t="shared" si="5"/>
        <v>282756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626618</v>
      </c>
      <c r="O21" s="43">
        <f t="shared" si="2"/>
        <v>42.942571271929822</v>
      </c>
      <c r="P21" s="10"/>
    </row>
    <row r="22" spans="1:16">
      <c r="A22" s="12"/>
      <c r="B22" s="44">
        <v>533</v>
      </c>
      <c r="C22" s="20" t="s">
        <v>86</v>
      </c>
      <c r="D22" s="46">
        <v>104620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104620</v>
      </c>
      <c r="O22" s="47">
        <f t="shared" si="2"/>
        <v>7.1696820175438596</v>
      </c>
      <c r="P22" s="9"/>
    </row>
    <row r="23" spans="1:16">
      <c r="A23" s="12"/>
      <c r="B23" s="44">
        <v>537</v>
      </c>
      <c r="C23" s="20" t="s">
        <v>118</v>
      </c>
      <c r="D23" s="46">
        <v>78725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78725</v>
      </c>
      <c r="O23" s="47">
        <f t="shared" si="2"/>
        <v>5.3950794956140351</v>
      </c>
      <c r="P23" s="9"/>
    </row>
    <row r="24" spans="1:16">
      <c r="A24" s="12"/>
      <c r="B24" s="44">
        <v>538</v>
      </c>
      <c r="C24" s="20" t="s">
        <v>119</v>
      </c>
      <c r="D24" s="46">
        <v>171637</v>
      </c>
      <c r="E24" s="46">
        <v>161382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333019</v>
      </c>
      <c r="O24" s="47">
        <f t="shared" si="2"/>
        <v>22.82202576754386</v>
      </c>
      <c r="P24" s="9"/>
    </row>
    <row r="25" spans="1:16">
      <c r="A25" s="12"/>
      <c r="B25" s="44">
        <v>539</v>
      </c>
      <c r="C25" s="20" t="s">
        <v>38</v>
      </c>
      <c r="D25" s="46">
        <v>-11120</v>
      </c>
      <c r="E25" s="46">
        <v>121374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110254</v>
      </c>
      <c r="O25" s="47">
        <f t="shared" si="2"/>
        <v>7.5557839912280702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SUM(D27:D28)</f>
        <v>19491</v>
      </c>
      <c r="E26" s="31">
        <f t="shared" si="6"/>
        <v>3641652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3661143</v>
      </c>
      <c r="O26" s="43">
        <f t="shared" si="2"/>
        <v>250.90069901315789</v>
      </c>
      <c r="P26" s="10"/>
    </row>
    <row r="27" spans="1:16">
      <c r="A27" s="12"/>
      <c r="B27" s="44">
        <v>541</v>
      </c>
      <c r="C27" s="20" t="s">
        <v>120</v>
      </c>
      <c r="D27" s="46">
        <v>19491</v>
      </c>
      <c r="E27" s="46">
        <v>2533079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2552570</v>
      </c>
      <c r="O27" s="47">
        <f t="shared" si="2"/>
        <v>174.92941337719299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1108573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1108573</v>
      </c>
      <c r="O28" s="47">
        <f t="shared" si="2"/>
        <v>75.971285635964918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SUM(D30:D32)</f>
        <v>42161</v>
      </c>
      <c r="E29" s="31">
        <f t="shared" si="8"/>
        <v>424273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466434</v>
      </c>
      <c r="O29" s="43">
        <f t="shared" si="2"/>
        <v>31.965049342105264</v>
      </c>
      <c r="P29" s="10"/>
    </row>
    <row r="30" spans="1:16">
      <c r="A30" s="13"/>
      <c r="B30" s="45">
        <v>552</v>
      </c>
      <c r="C30" s="21" t="s">
        <v>43</v>
      </c>
      <c r="D30" s="46">
        <v>26656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26656</v>
      </c>
      <c r="O30" s="47">
        <f t="shared" si="2"/>
        <v>1.8267543859649122</v>
      </c>
      <c r="P30" s="9"/>
    </row>
    <row r="31" spans="1:16">
      <c r="A31" s="13"/>
      <c r="B31" s="45">
        <v>553</v>
      </c>
      <c r="C31" s="21" t="s">
        <v>121</v>
      </c>
      <c r="D31" s="46">
        <v>22288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22288</v>
      </c>
      <c r="O31" s="47">
        <f t="shared" si="2"/>
        <v>1.5274122807017543</v>
      </c>
      <c r="P31" s="9"/>
    </row>
    <row r="32" spans="1:16">
      <c r="A32" s="13"/>
      <c r="B32" s="45">
        <v>554</v>
      </c>
      <c r="C32" s="21" t="s">
        <v>45</v>
      </c>
      <c r="D32" s="46">
        <v>-6783</v>
      </c>
      <c r="E32" s="46">
        <v>424273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417490</v>
      </c>
      <c r="O32" s="47">
        <f t="shared" si="2"/>
        <v>28.610882675438596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SUM(D34:D37)</f>
        <v>345559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345559</v>
      </c>
      <c r="O33" s="43">
        <f t="shared" si="2"/>
        <v>23.68140076754386</v>
      </c>
      <c r="P33" s="10"/>
    </row>
    <row r="34" spans="1:16">
      <c r="A34" s="12"/>
      <c r="B34" s="44">
        <v>562</v>
      </c>
      <c r="C34" s="20" t="s">
        <v>122</v>
      </c>
      <c r="D34" s="46">
        <v>312538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312538</v>
      </c>
      <c r="O34" s="47">
        <f t="shared" si="2"/>
        <v>21.418448464912281</v>
      </c>
      <c r="P34" s="9"/>
    </row>
    <row r="35" spans="1:16">
      <c r="A35" s="12"/>
      <c r="B35" s="44">
        <v>563</v>
      </c>
      <c r="C35" s="20" t="s">
        <v>123</v>
      </c>
      <c r="D35" s="46">
        <v>4621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4621</v>
      </c>
      <c r="O35" s="47">
        <f t="shared" si="2"/>
        <v>0.31668037280701755</v>
      </c>
      <c r="P35" s="9"/>
    </row>
    <row r="36" spans="1:16">
      <c r="A36" s="12"/>
      <c r="B36" s="44">
        <v>564</v>
      </c>
      <c r="C36" s="20" t="s">
        <v>124</v>
      </c>
      <c r="D36" s="46">
        <v>26400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26400</v>
      </c>
      <c r="O36" s="47">
        <f t="shared" si="2"/>
        <v>1.8092105263157894</v>
      </c>
      <c r="P36" s="9"/>
    </row>
    <row r="37" spans="1:16">
      <c r="A37" s="12"/>
      <c r="B37" s="44">
        <v>569</v>
      </c>
      <c r="C37" s="20" t="s">
        <v>50</v>
      </c>
      <c r="D37" s="46">
        <v>2000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2000</v>
      </c>
      <c r="O37" s="47">
        <f t="shared" ref="O37:O68" si="11">(N37/O$70)</f>
        <v>0.13706140350877194</v>
      </c>
      <c r="P37" s="9"/>
    </row>
    <row r="38" spans="1:16" ht="15.75">
      <c r="A38" s="28" t="s">
        <v>51</v>
      </c>
      <c r="B38" s="29"/>
      <c r="C38" s="30"/>
      <c r="D38" s="31">
        <f t="shared" ref="D38:M38" si="12">SUM(D39:D41)</f>
        <v>85197</v>
      </c>
      <c r="E38" s="31">
        <f t="shared" si="12"/>
        <v>526240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611437</v>
      </c>
      <c r="O38" s="43">
        <f t="shared" si="11"/>
        <v>41.902206688596493</v>
      </c>
      <c r="P38" s="9"/>
    </row>
    <row r="39" spans="1:16">
      <c r="A39" s="12"/>
      <c r="B39" s="44">
        <v>571</v>
      </c>
      <c r="C39" s="20" t="s">
        <v>52</v>
      </c>
      <c r="D39" s="46">
        <v>0</v>
      </c>
      <c r="E39" s="46">
        <v>525048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525048</v>
      </c>
      <c r="O39" s="47">
        <f t="shared" si="11"/>
        <v>35.981907894736842</v>
      </c>
      <c r="P39" s="9"/>
    </row>
    <row r="40" spans="1:16">
      <c r="A40" s="12"/>
      <c r="B40" s="44">
        <v>572</v>
      </c>
      <c r="C40" s="20" t="s">
        <v>125</v>
      </c>
      <c r="D40" s="46">
        <v>85197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85197</v>
      </c>
      <c r="O40" s="47">
        <f t="shared" si="11"/>
        <v>5.8386101973684212</v>
      </c>
      <c r="P40" s="9"/>
    </row>
    <row r="41" spans="1:16">
      <c r="A41" s="12"/>
      <c r="B41" s="44">
        <v>573</v>
      </c>
      <c r="C41" s="20" t="s">
        <v>54</v>
      </c>
      <c r="D41" s="46">
        <v>0</v>
      </c>
      <c r="E41" s="46">
        <v>1192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1192</v>
      </c>
      <c r="O41" s="47">
        <f t="shared" si="11"/>
        <v>8.1688596491228074E-2</v>
      </c>
      <c r="P41" s="9"/>
    </row>
    <row r="42" spans="1:16" ht="15.75">
      <c r="A42" s="28" t="s">
        <v>126</v>
      </c>
      <c r="B42" s="29"/>
      <c r="C42" s="30"/>
      <c r="D42" s="31">
        <f t="shared" ref="D42:M42" si="13">SUM(D43:D44)</f>
        <v>714280</v>
      </c>
      <c r="E42" s="31">
        <f t="shared" si="13"/>
        <v>56042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770322</v>
      </c>
      <c r="O42" s="43">
        <f t="shared" si="11"/>
        <v>52.790707236842103</v>
      </c>
      <c r="P42" s="9"/>
    </row>
    <row r="43" spans="1:16">
      <c r="A43" s="12"/>
      <c r="B43" s="44">
        <v>581</v>
      </c>
      <c r="C43" s="20" t="s">
        <v>127</v>
      </c>
      <c r="D43" s="46">
        <v>714280</v>
      </c>
      <c r="E43" s="46">
        <v>26104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740384</v>
      </c>
      <c r="O43" s="47">
        <f t="shared" si="11"/>
        <v>50.739035087719301</v>
      </c>
      <c r="P43" s="9"/>
    </row>
    <row r="44" spans="1:16">
      <c r="A44" s="12"/>
      <c r="B44" s="44">
        <v>587</v>
      </c>
      <c r="C44" s="20" t="s">
        <v>128</v>
      </c>
      <c r="D44" s="46">
        <v>0</v>
      </c>
      <c r="E44" s="46">
        <v>29938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1" si="14">SUM(D44:M44)</f>
        <v>29938</v>
      </c>
      <c r="O44" s="47">
        <f t="shared" si="11"/>
        <v>2.0516721491228069</v>
      </c>
      <c r="P44" s="9"/>
    </row>
    <row r="45" spans="1:16" ht="15.75">
      <c r="A45" s="28" t="s">
        <v>56</v>
      </c>
      <c r="B45" s="29"/>
      <c r="C45" s="30"/>
      <c r="D45" s="31">
        <f t="shared" ref="D45:M45" si="15">SUM(D46:D67)</f>
        <v>112979</v>
      </c>
      <c r="E45" s="31">
        <f t="shared" si="15"/>
        <v>465165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578144</v>
      </c>
      <c r="O45" s="43">
        <f t="shared" si="11"/>
        <v>39.620614035087719</v>
      </c>
      <c r="P45" s="9"/>
    </row>
    <row r="46" spans="1:16">
      <c r="A46" s="12"/>
      <c r="B46" s="44">
        <v>601</v>
      </c>
      <c r="C46" s="20" t="s">
        <v>129</v>
      </c>
      <c r="D46" s="46">
        <v>8391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8391</v>
      </c>
      <c r="O46" s="47">
        <f t="shared" si="11"/>
        <v>0.57504111842105265</v>
      </c>
      <c r="P46" s="9"/>
    </row>
    <row r="47" spans="1:16">
      <c r="A47" s="12"/>
      <c r="B47" s="44">
        <v>602</v>
      </c>
      <c r="C47" s="20" t="s">
        <v>130</v>
      </c>
      <c r="D47" s="46">
        <v>21081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21081</v>
      </c>
      <c r="O47" s="47">
        <f t="shared" si="11"/>
        <v>1.4446957236842106</v>
      </c>
      <c r="P47" s="9"/>
    </row>
    <row r="48" spans="1:16">
      <c r="A48" s="12"/>
      <c r="B48" s="44">
        <v>603</v>
      </c>
      <c r="C48" s="20" t="s">
        <v>131</v>
      </c>
      <c r="D48" s="46">
        <v>5199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5199</v>
      </c>
      <c r="O48" s="47">
        <f t="shared" si="11"/>
        <v>0.35629111842105265</v>
      </c>
      <c r="P48" s="9"/>
    </row>
    <row r="49" spans="1:16">
      <c r="A49" s="12"/>
      <c r="B49" s="44">
        <v>604</v>
      </c>
      <c r="C49" s="20" t="s">
        <v>132</v>
      </c>
      <c r="D49" s="46">
        <v>6452</v>
      </c>
      <c r="E49" s="46">
        <v>186742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193194</v>
      </c>
      <c r="O49" s="47">
        <f t="shared" si="11"/>
        <v>13.239720394736842</v>
      </c>
      <c r="P49" s="9"/>
    </row>
    <row r="50" spans="1:16">
      <c r="A50" s="12"/>
      <c r="B50" s="44">
        <v>605</v>
      </c>
      <c r="C50" s="20" t="s">
        <v>133</v>
      </c>
      <c r="D50" s="46">
        <v>8633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8633</v>
      </c>
      <c r="O50" s="47">
        <f t="shared" si="11"/>
        <v>0.59162554824561409</v>
      </c>
      <c r="P50" s="9"/>
    </row>
    <row r="51" spans="1:16">
      <c r="A51" s="12"/>
      <c r="B51" s="44">
        <v>608</v>
      </c>
      <c r="C51" s="20" t="s">
        <v>134</v>
      </c>
      <c r="D51" s="46">
        <v>0</v>
      </c>
      <c r="E51" s="46">
        <v>11018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11018</v>
      </c>
      <c r="O51" s="47">
        <f t="shared" si="11"/>
        <v>0.75507127192982459</v>
      </c>
      <c r="P51" s="9"/>
    </row>
    <row r="52" spans="1:16">
      <c r="A52" s="12"/>
      <c r="B52" s="44">
        <v>614</v>
      </c>
      <c r="C52" s="20" t="s">
        <v>135</v>
      </c>
      <c r="D52" s="46">
        <v>0</v>
      </c>
      <c r="E52" s="46">
        <v>56194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2" si="16">SUM(D52:M52)</f>
        <v>56194</v>
      </c>
      <c r="O52" s="47">
        <f t="shared" si="11"/>
        <v>3.8510142543859649</v>
      </c>
      <c r="P52" s="9"/>
    </row>
    <row r="53" spans="1:16">
      <c r="A53" s="12"/>
      <c r="B53" s="44">
        <v>634</v>
      </c>
      <c r="C53" s="20" t="s">
        <v>136</v>
      </c>
      <c r="D53" s="46">
        <v>0</v>
      </c>
      <c r="E53" s="46">
        <v>14608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14608</v>
      </c>
      <c r="O53" s="47">
        <f t="shared" si="11"/>
        <v>1.0010964912280702</v>
      </c>
      <c r="P53" s="9"/>
    </row>
    <row r="54" spans="1:16">
      <c r="A54" s="12"/>
      <c r="B54" s="44">
        <v>654</v>
      </c>
      <c r="C54" s="20" t="s">
        <v>137</v>
      </c>
      <c r="D54" s="46">
        <v>18836</v>
      </c>
      <c r="E54" s="46">
        <v>24684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43520</v>
      </c>
      <c r="O54" s="47">
        <f t="shared" si="11"/>
        <v>2.9824561403508771</v>
      </c>
      <c r="P54" s="9"/>
    </row>
    <row r="55" spans="1:16">
      <c r="A55" s="12"/>
      <c r="B55" s="44">
        <v>674</v>
      </c>
      <c r="C55" s="20" t="s">
        <v>138</v>
      </c>
      <c r="D55" s="46">
        <v>0</v>
      </c>
      <c r="E55" s="46">
        <v>10268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10268</v>
      </c>
      <c r="O55" s="47">
        <f t="shared" si="11"/>
        <v>0.7036732456140351</v>
      </c>
      <c r="P55" s="9"/>
    </row>
    <row r="56" spans="1:16">
      <c r="A56" s="12"/>
      <c r="B56" s="44">
        <v>682</v>
      </c>
      <c r="C56" s="20" t="s">
        <v>139</v>
      </c>
      <c r="D56" s="46">
        <v>721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721</v>
      </c>
      <c r="O56" s="47">
        <f t="shared" si="11"/>
        <v>4.9410635964912283E-2</v>
      </c>
      <c r="P56" s="9"/>
    </row>
    <row r="57" spans="1:16">
      <c r="A57" s="12"/>
      <c r="B57" s="44">
        <v>685</v>
      </c>
      <c r="C57" s="20" t="s">
        <v>68</v>
      </c>
      <c r="D57" s="46">
        <v>844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844</v>
      </c>
      <c r="O57" s="47">
        <f t="shared" si="11"/>
        <v>5.7839912280701754E-2</v>
      </c>
      <c r="P57" s="9"/>
    </row>
    <row r="58" spans="1:16">
      <c r="A58" s="12"/>
      <c r="B58" s="44">
        <v>689</v>
      </c>
      <c r="C58" s="20" t="s">
        <v>100</v>
      </c>
      <c r="D58" s="46">
        <v>0</v>
      </c>
      <c r="E58" s="46">
        <v>2869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2869</v>
      </c>
      <c r="O58" s="47">
        <f t="shared" si="11"/>
        <v>0.19661458333333334</v>
      </c>
      <c r="P58" s="9"/>
    </row>
    <row r="59" spans="1:16">
      <c r="A59" s="12"/>
      <c r="B59" s="44">
        <v>694</v>
      </c>
      <c r="C59" s="20" t="s">
        <v>140</v>
      </c>
      <c r="D59" s="46">
        <v>0</v>
      </c>
      <c r="E59" s="46">
        <v>4093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4093</v>
      </c>
      <c r="O59" s="47">
        <f t="shared" si="11"/>
        <v>0.28049616228070173</v>
      </c>
      <c r="P59" s="9"/>
    </row>
    <row r="60" spans="1:16">
      <c r="A60" s="12"/>
      <c r="B60" s="44">
        <v>711</v>
      </c>
      <c r="C60" s="20" t="s">
        <v>101</v>
      </c>
      <c r="D60" s="46">
        <v>0</v>
      </c>
      <c r="E60" s="46">
        <v>17578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17578</v>
      </c>
      <c r="O60" s="47">
        <f t="shared" si="11"/>
        <v>1.2046326754385965</v>
      </c>
      <c r="P60" s="9"/>
    </row>
    <row r="61" spans="1:16">
      <c r="A61" s="12"/>
      <c r="B61" s="44">
        <v>712</v>
      </c>
      <c r="C61" s="20" t="s">
        <v>102</v>
      </c>
      <c r="D61" s="46">
        <v>0</v>
      </c>
      <c r="E61" s="46">
        <v>25044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25044</v>
      </c>
      <c r="O61" s="47">
        <f t="shared" si="11"/>
        <v>1.716282894736842</v>
      </c>
      <c r="P61" s="9"/>
    </row>
    <row r="62" spans="1:16">
      <c r="A62" s="12"/>
      <c r="B62" s="44">
        <v>713</v>
      </c>
      <c r="C62" s="20" t="s">
        <v>141</v>
      </c>
      <c r="D62" s="46">
        <v>0</v>
      </c>
      <c r="E62" s="46">
        <v>1442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1442</v>
      </c>
      <c r="O62" s="47">
        <f t="shared" si="11"/>
        <v>9.8821271929824567E-2</v>
      </c>
      <c r="P62" s="9"/>
    </row>
    <row r="63" spans="1:16">
      <c r="A63" s="12"/>
      <c r="B63" s="44">
        <v>715</v>
      </c>
      <c r="C63" s="20" t="s">
        <v>104</v>
      </c>
      <c r="D63" s="46">
        <v>1670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8" si="17">SUM(D63:M63)</f>
        <v>1670</v>
      </c>
      <c r="O63" s="47">
        <f t="shared" si="11"/>
        <v>0.11444627192982457</v>
      </c>
      <c r="P63" s="9"/>
    </row>
    <row r="64" spans="1:16">
      <c r="A64" s="12"/>
      <c r="B64" s="44">
        <v>724</v>
      </c>
      <c r="C64" s="20" t="s">
        <v>142</v>
      </c>
      <c r="D64" s="46">
        <v>0</v>
      </c>
      <c r="E64" s="46">
        <v>28419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28419</v>
      </c>
      <c r="O64" s="47">
        <f t="shared" si="11"/>
        <v>1.9475740131578947</v>
      </c>
      <c r="P64" s="9"/>
    </row>
    <row r="65" spans="1:119">
      <c r="A65" s="12"/>
      <c r="B65" s="44">
        <v>733</v>
      </c>
      <c r="C65" s="20" t="s">
        <v>75</v>
      </c>
      <c r="D65" s="46">
        <v>41152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41152</v>
      </c>
      <c r="O65" s="47">
        <f t="shared" si="11"/>
        <v>2.8201754385964914</v>
      </c>
      <c r="P65" s="9"/>
    </row>
    <row r="66" spans="1:119">
      <c r="A66" s="12"/>
      <c r="B66" s="44">
        <v>744</v>
      </c>
      <c r="C66" s="20" t="s">
        <v>143</v>
      </c>
      <c r="D66" s="46">
        <v>0</v>
      </c>
      <c r="E66" s="46">
        <v>17475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17475</v>
      </c>
      <c r="O66" s="47">
        <f t="shared" si="11"/>
        <v>1.1975740131578947</v>
      </c>
      <c r="P66" s="9"/>
    </row>
    <row r="67" spans="1:119" ht="15.75" thickBot="1">
      <c r="A67" s="12"/>
      <c r="B67" s="44">
        <v>764</v>
      </c>
      <c r="C67" s="20" t="s">
        <v>144</v>
      </c>
      <c r="D67" s="46">
        <v>0</v>
      </c>
      <c r="E67" s="46">
        <v>64731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64731</v>
      </c>
      <c r="O67" s="47">
        <f t="shared" si="11"/>
        <v>4.4360608552631575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8">SUM(D5,D12,D21,D26,D29,D33,D38,D42,D45)</f>
        <v>7281805</v>
      </c>
      <c r="E68" s="15">
        <f t="shared" si="18"/>
        <v>5764819</v>
      </c>
      <c r="F68" s="15">
        <f t="shared" si="18"/>
        <v>0</v>
      </c>
      <c r="G68" s="15">
        <f t="shared" si="18"/>
        <v>0</v>
      </c>
      <c r="H68" s="15">
        <f t="shared" si="18"/>
        <v>0</v>
      </c>
      <c r="I68" s="15">
        <f t="shared" si="18"/>
        <v>0</v>
      </c>
      <c r="J68" s="15">
        <f t="shared" si="18"/>
        <v>0</v>
      </c>
      <c r="K68" s="15">
        <f t="shared" si="18"/>
        <v>0</v>
      </c>
      <c r="L68" s="15">
        <f t="shared" si="18"/>
        <v>0</v>
      </c>
      <c r="M68" s="15">
        <f t="shared" si="18"/>
        <v>0</v>
      </c>
      <c r="N68" s="15">
        <f t="shared" si="17"/>
        <v>13046624</v>
      </c>
      <c r="O68" s="37">
        <f t="shared" si="11"/>
        <v>894.09429824561403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49" t="s">
        <v>145</v>
      </c>
      <c r="M70" s="49"/>
      <c r="N70" s="49"/>
      <c r="O70" s="41">
        <v>14592</v>
      </c>
    </row>
    <row r="71" spans="1:119">
      <c r="A71" s="50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2"/>
    </row>
    <row r="72" spans="1:119" ht="15.75" customHeight="1" thickBot="1">
      <c r="A72" s="53" t="s">
        <v>88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5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96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2536135</v>
      </c>
      <c r="E5" s="26">
        <f t="shared" si="0"/>
        <v>1641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2537776</v>
      </c>
      <c r="O5" s="32">
        <f t="shared" ref="O5:O36" si="2">(N5/O$70)</f>
        <v>173.570617604815</v>
      </c>
      <c r="P5" s="6"/>
    </row>
    <row r="6" spans="1:133">
      <c r="A6" s="12"/>
      <c r="B6" s="44">
        <v>511</v>
      </c>
      <c r="C6" s="20" t="s">
        <v>20</v>
      </c>
      <c r="D6" s="46">
        <v>175986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175986</v>
      </c>
      <c r="O6" s="47">
        <f t="shared" si="2"/>
        <v>12.036522809657342</v>
      </c>
      <c r="P6" s="9"/>
    </row>
    <row r="7" spans="1:133">
      <c r="A7" s="12"/>
      <c r="B7" s="44">
        <v>512</v>
      </c>
      <c r="C7" s="20" t="s">
        <v>81</v>
      </c>
      <c r="D7" s="46">
        <v>2763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2763</v>
      </c>
      <c r="O7" s="47">
        <f t="shared" si="2"/>
        <v>0.18897476232815813</v>
      </c>
      <c r="P7" s="9"/>
    </row>
    <row r="8" spans="1:133">
      <c r="A8" s="12"/>
      <c r="B8" s="44">
        <v>513</v>
      </c>
      <c r="C8" s="20" t="s">
        <v>21</v>
      </c>
      <c r="D8" s="46">
        <v>1636787</v>
      </c>
      <c r="E8" s="46">
        <v>1641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1638428</v>
      </c>
      <c r="O8" s="47">
        <f t="shared" si="2"/>
        <v>112.05991382258395</v>
      </c>
      <c r="P8" s="9"/>
    </row>
    <row r="9" spans="1:133">
      <c r="A9" s="12"/>
      <c r="B9" s="44">
        <v>514</v>
      </c>
      <c r="C9" s="20" t="s">
        <v>22</v>
      </c>
      <c r="D9" s="46">
        <v>39024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39024</v>
      </c>
      <c r="O9" s="47">
        <f t="shared" si="2"/>
        <v>2.6690376855208262</v>
      </c>
      <c r="P9" s="9"/>
    </row>
    <row r="10" spans="1:133">
      <c r="A10" s="12"/>
      <c r="B10" s="44">
        <v>515</v>
      </c>
      <c r="C10" s="20" t="s">
        <v>23</v>
      </c>
      <c r="D10" s="46">
        <v>63707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63707</v>
      </c>
      <c r="O10" s="47">
        <f t="shared" si="2"/>
        <v>4.3572259079406335</v>
      </c>
      <c r="P10" s="9"/>
    </row>
    <row r="11" spans="1:133">
      <c r="A11" s="12"/>
      <c r="B11" s="44">
        <v>519</v>
      </c>
      <c r="C11" s="20" t="s">
        <v>24</v>
      </c>
      <c r="D11" s="46">
        <v>617868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617868</v>
      </c>
      <c r="O11" s="47">
        <f t="shared" si="2"/>
        <v>42.258942616784076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SUM(D13:D20)</f>
        <v>3876421</v>
      </c>
      <c r="E12" s="31">
        <f t="shared" si="3"/>
        <v>617159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4493580</v>
      </c>
      <c r="O12" s="43">
        <f t="shared" si="2"/>
        <v>307.33739142329529</v>
      </c>
      <c r="P12" s="10"/>
    </row>
    <row r="13" spans="1:133">
      <c r="A13" s="12"/>
      <c r="B13" s="44">
        <v>521</v>
      </c>
      <c r="C13" s="20" t="s">
        <v>26</v>
      </c>
      <c r="D13" s="46">
        <v>1250599</v>
      </c>
      <c r="E13" s="46">
        <v>253477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1504076</v>
      </c>
      <c r="O13" s="47">
        <f t="shared" si="2"/>
        <v>102.87093906025579</v>
      </c>
      <c r="P13" s="9"/>
    </row>
    <row r="14" spans="1:133">
      <c r="A14" s="12"/>
      <c r="B14" s="44">
        <v>522</v>
      </c>
      <c r="C14" s="20" t="s">
        <v>27</v>
      </c>
      <c r="D14" s="46">
        <v>89401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89401</v>
      </c>
      <c r="O14" s="47">
        <f t="shared" si="2"/>
        <v>6.1145612475206894</v>
      </c>
      <c r="P14" s="9"/>
    </row>
    <row r="15" spans="1:133">
      <c r="A15" s="12"/>
      <c r="B15" s="44">
        <v>523</v>
      </c>
      <c r="C15" s="20" t="s">
        <v>97</v>
      </c>
      <c r="D15" s="46">
        <v>769188</v>
      </c>
      <c r="E15" s="46">
        <v>14218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783406</v>
      </c>
      <c r="O15" s="47">
        <f t="shared" si="2"/>
        <v>53.580876821010875</v>
      </c>
      <c r="P15" s="9"/>
    </row>
    <row r="16" spans="1:133">
      <c r="A16" s="12"/>
      <c r="B16" s="44">
        <v>524</v>
      </c>
      <c r="C16" s="20" t="s">
        <v>29</v>
      </c>
      <c r="D16" s="46">
        <v>38971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38971</v>
      </c>
      <c r="O16" s="47">
        <f t="shared" si="2"/>
        <v>2.6654127624649475</v>
      </c>
      <c r="P16" s="9"/>
    </row>
    <row r="17" spans="1:16">
      <c r="A17" s="12"/>
      <c r="B17" s="44">
        <v>525</v>
      </c>
      <c r="C17" s="20" t="s">
        <v>30</v>
      </c>
      <c r="D17" s="46">
        <v>1398192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1398192</v>
      </c>
      <c r="O17" s="47">
        <f t="shared" si="2"/>
        <v>95.629026742356885</v>
      </c>
      <c r="P17" s="9"/>
    </row>
    <row r="18" spans="1:16">
      <c r="A18" s="12"/>
      <c r="B18" s="44">
        <v>526</v>
      </c>
      <c r="C18" s="20" t="s">
        <v>31</v>
      </c>
      <c r="D18" s="46">
        <v>240000</v>
      </c>
      <c r="E18" s="46">
        <v>23319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263319</v>
      </c>
      <c r="O18" s="47">
        <f t="shared" si="2"/>
        <v>18.009643663224129</v>
      </c>
      <c r="P18" s="9"/>
    </row>
    <row r="19" spans="1:16">
      <c r="A19" s="12"/>
      <c r="B19" s="44">
        <v>527</v>
      </c>
      <c r="C19" s="20" t="s">
        <v>32</v>
      </c>
      <c r="D19" s="46">
        <v>42157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42157</v>
      </c>
      <c r="O19" s="47">
        <f t="shared" si="2"/>
        <v>2.8833185144654947</v>
      </c>
      <c r="P19" s="9"/>
    </row>
    <row r="20" spans="1:16">
      <c r="A20" s="12"/>
      <c r="B20" s="44">
        <v>529</v>
      </c>
      <c r="C20" s="20" t="s">
        <v>33</v>
      </c>
      <c r="D20" s="46">
        <v>47913</v>
      </c>
      <c r="E20" s="46">
        <v>326145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374058</v>
      </c>
      <c r="O20" s="47">
        <f t="shared" si="2"/>
        <v>25.583612611996443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SUM(D22:D25)</f>
        <v>213814</v>
      </c>
      <c r="E21" s="31">
        <f t="shared" si="5"/>
        <v>123510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337324</v>
      </c>
      <c r="O21" s="43">
        <f t="shared" si="2"/>
        <v>23.071198960399425</v>
      </c>
      <c r="P21" s="10"/>
    </row>
    <row r="22" spans="1:16">
      <c r="A22" s="12"/>
      <c r="B22" s="44">
        <v>533</v>
      </c>
      <c r="C22" s="20" t="s">
        <v>86</v>
      </c>
      <c r="D22" s="46">
        <v>4898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4898</v>
      </c>
      <c r="O22" s="47">
        <f t="shared" si="2"/>
        <v>0.33499760618288765</v>
      </c>
      <c r="P22" s="9"/>
    </row>
    <row r="23" spans="1:16">
      <c r="A23" s="12"/>
      <c r="B23" s="44">
        <v>537</v>
      </c>
      <c r="C23" s="20" t="s">
        <v>36</v>
      </c>
      <c r="D23" s="46">
        <v>70275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70275</v>
      </c>
      <c r="O23" s="47">
        <f t="shared" si="2"/>
        <v>4.8064427877710143</v>
      </c>
      <c r="P23" s="9"/>
    </row>
    <row r="24" spans="1:16">
      <c r="A24" s="12"/>
      <c r="B24" s="44">
        <v>538</v>
      </c>
      <c r="C24" s="20" t="s">
        <v>37</v>
      </c>
      <c r="D24" s="46">
        <v>138641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138641</v>
      </c>
      <c r="O24" s="47">
        <f t="shared" si="2"/>
        <v>9.4823199507557625</v>
      </c>
      <c r="P24" s="9"/>
    </row>
    <row r="25" spans="1:16">
      <c r="A25" s="12"/>
      <c r="B25" s="44">
        <v>539</v>
      </c>
      <c r="C25" s="20" t="s">
        <v>38</v>
      </c>
      <c r="D25" s="46">
        <v>0</v>
      </c>
      <c r="E25" s="46">
        <v>123510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123510</v>
      </c>
      <c r="O25" s="47">
        <f t="shared" si="2"/>
        <v>8.4474386156897605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SUM(D27:D28)</f>
        <v>313615</v>
      </c>
      <c r="E26" s="31">
        <f t="shared" si="6"/>
        <v>4751211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5064826</v>
      </c>
      <c r="O26" s="43">
        <f t="shared" si="2"/>
        <v>346.40763285684972</v>
      </c>
      <c r="P26" s="10"/>
    </row>
    <row r="27" spans="1:16">
      <c r="A27" s="12"/>
      <c r="B27" s="44">
        <v>541</v>
      </c>
      <c r="C27" s="20" t="s">
        <v>40</v>
      </c>
      <c r="D27" s="46">
        <v>313615</v>
      </c>
      <c r="E27" s="46">
        <v>4456428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4770043</v>
      </c>
      <c r="O27" s="47">
        <f t="shared" si="2"/>
        <v>326.24601600437728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294783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294783</v>
      </c>
      <c r="O28" s="47">
        <f t="shared" si="2"/>
        <v>20.16161685247247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SUM(D30:D32)</f>
        <v>124690</v>
      </c>
      <c r="E29" s="31">
        <f t="shared" si="8"/>
        <v>139301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263991</v>
      </c>
      <c r="O29" s="43">
        <f t="shared" si="2"/>
        <v>18.055604951781685</v>
      </c>
      <c r="P29" s="10"/>
    </row>
    <row r="30" spans="1:16">
      <c r="A30" s="13"/>
      <c r="B30" s="45">
        <v>552</v>
      </c>
      <c r="C30" s="21" t="s">
        <v>43</v>
      </c>
      <c r="D30" s="46">
        <v>27066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27066</v>
      </c>
      <c r="O30" s="47">
        <f t="shared" si="2"/>
        <v>1.8511729703850626</v>
      </c>
      <c r="P30" s="9"/>
    </row>
    <row r="31" spans="1:16">
      <c r="A31" s="13"/>
      <c r="B31" s="45">
        <v>553</v>
      </c>
      <c r="C31" s="21" t="s">
        <v>44</v>
      </c>
      <c r="D31" s="46">
        <v>22027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22027</v>
      </c>
      <c r="O31" s="47">
        <f t="shared" si="2"/>
        <v>1.5065317009780452</v>
      </c>
      <c r="P31" s="9"/>
    </row>
    <row r="32" spans="1:16">
      <c r="A32" s="13"/>
      <c r="B32" s="45">
        <v>554</v>
      </c>
      <c r="C32" s="21" t="s">
        <v>45</v>
      </c>
      <c r="D32" s="46">
        <v>75597</v>
      </c>
      <c r="E32" s="46">
        <v>139301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214898</v>
      </c>
      <c r="O32" s="47">
        <f t="shared" si="2"/>
        <v>14.697900280418576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SUM(D34:D37)</f>
        <v>234835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234835</v>
      </c>
      <c r="O33" s="43">
        <f t="shared" si="2"/>
        <v>16.061486902400656</v>
      </c>
      <c r="P33" s="10"/>
    </row>
    <row r="34" spans="1:16">
      <c r="A34" s="12"/>
      <c r="B34" s="44">
        <v>562</v>
      </c>
      <c r="C34" s="20" t="s">
        <v>47</v>
      </c>
      <c r="D34" s="46">
        <v>196820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196820</v>
      </c>
      <c r="O34" s="47">
        <f t="shared" si="2"/>
        <v>13.461459544490801</v>
      </c>
      <c r="P34" s="9"/>
    </row>
    <row r="35" spans="1:16">
      <c r="A35" s="12"/>
      <c r="B35" s="44">
        <v>563</v>
      </c>
      <c r="C35" s="20" t="s">
        <v>48</v>
      </c>
      <c r="D35" s="46">
        <v>5904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5904</v>
      </c>
      <c r="O35" s="47">
        <f t="shared" si="2"/>
        <v>0.40380274946994049</v>
      </c>
      <c r="P35" s="9"/>
    </row>
    <row r="36" spans="1:16">
      <c r="A36" s="12"/>
      <c r="B36" s="44">
        <v>564</v>
      </c>
      <c r="C36" s="20" t="s">
        <v>49</v>
      </c>
      <c r="D36" s="46">
        <v>28711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28711</v>
      </c>
      <c r="O36" s="47">
        <f t="shared" si="2"/>
        <v>1.9636823746665755</v>
      </c>
      <c r="P36" s="9"/>
    </row>
    <row r="37" spans="1:16">
      <c r="A37" s="12"/>
      <c r="B37" s="44">
        <v>569</v>
      </c>
      <c r="C37" s="20" t="s">
        <v>50</v>
      </c>
      <c r="D37" s="46">
        <v>3400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3400</v>
      </c>
      <c r="O37" s="47">
        <f t="shared" ref="O37:O68" si="11">(N37/O$70)</f>
        <v>0.23254223377333971</v>
      </c>
      <c r="P37" s="9"/>
    </row>
    <row r="38" spans="1:16" ht="15.75">
      <c r="A38" s="28" t="s">
        <v>51</v>
      </c>
      <c r="B38" s="29"/>
      <c r="C38" s="30"/>
      <c r="D38" s="31">
        <f t="shared" ref="D38:M38" si="12">SUM(D39:D41)</f>
        <v>85441</v>
      </c>
      <c r="E38" s="31">
        <f t="shared" si="12"/>
        <v>573888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659329</v>
      </c>
      <c r="O38" s="43">
        <f t="shared" si="11"/>
        <v>45.094658368100674</v>
      </c>
      <c r="P38" s="9"/>
    </row>
    <row r="39" spans="1:16">
      <c r="A39" s="12"/>
      <c r="B39" s="44">
        <v>571</v>
      </c>
      <c r="C39" s="20" t="s">
        <v>52</v>
      </c>
      <c r="D39" s="46">
        <v>26486</v>
      </c>
      <c r="E39" s="46">
        <v>533457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559943</v>
      </c>
      <c r="O39" s="47">
        <f t="shared" si="11"/>
        <v>38.297175295807399</v>
      </c>
      <c r="P39" s="9"/>
    </row>
    <row r="40" spans="1:16">
      <c r="A40" s="12"/>
      <c r="B40" s="44">
        <v>572</v>
      </c>
      <c r="C40" s="20" t="s">
        <v>53</v>
      </c>
      <c r="D40" s="46">
        <v>58955</v>
      </c>
      <c r="E40" s="46">
        <v>21389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80344</v>
      </c>
      <c r="O40" s="47">
        <f t="shared" si="11"/>
        <v>5.4951097736132963</v>
      </c>
      <c r="P40" s="9"/>
    </row>
    <row r="41" spans="1:16">
      <c r="A41" s="12"/>
      <c r="B41" s="44">
        <v>573</v>
      </c>
      <c r="C41" s="20" t="s">
        <v>54</v>
      </c>
      <c r="D41" s="46">
        <v>0</v>
      </c>
      <c r="E41" s="46">
        <v>19042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19042</v>
      </c>
      <c r="O41" s="47">
        <f t="shared" si="11"/>
        <v>1.3023732986799808</v>
      </c>
      <c r="P41" s="9"/>
    </row>
    <row r="42" spans="1:16" ht="15.75">
      <c r="A42" s="28" t="s">
        <v>76</v>
      </c>
      <c r="B42" s="29"/>
      <c r="C42" s="30"/>
      <c r="D42" s="31">
        <f t="shared" ref="D42:M42" si="13">SUM(D43:D44)</f>
        <v>1978674</v>
      </c>
      <c r="E42" s="31">
        <f t="shared" si="13"/>
        <v>62274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2040948</v>
      </c>
      <c r="O42" s="43">
        <f t="shared" si="11"/>
        <v>139.5901785103618</v>
      </c>
      <c r="P42" s="9"/>
    </row>
    <row r="43" spans="1:16">
      <c r="A43" s="12"/>
      <c r="B43" s="44">
        <v>581</v>
      </c>
      <c r="C43" s="20" t="s">
        <v>55</v>
      </c>
      <c r="D43" s="46">
        <v>1978674</v>
      </c>
      <c r="E43" s="46">
        <v>56682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2035356</v>
      </c>
      <c r="O43" s="47">
        <f t="shared" si="11"/>
        <v>139.2077149305793</v>
      </c>
      <c r="P43" s="9"/>
    </row>
    <row r="44" spans="1:16">
      <c r="A44" s="12"/>
      <c r="B44" s="44">
        <v>587</v>
      </c>
      <c r="C44" s="20" t="s">
        <v>82</v>
      </c>
      <c r="D44" s="46">
        <v>0</v>
      </c>
      <c r="E44" s="46">
        <v>5592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1" si="14">SUM(D44:M44)</f>
        <v>5592</v>
      </c>
      <c r="O44" s="47">
        <f t="shared" si="11"/>
        <v>0.38246357978250461</v>
      </c>
      <c r="P44" s="9"/>
    </row>
    <row r="45" spans="1:16" ht="15.75">
      <c r="A45" s="28" t="s">
        <v>56</v>
      </c>
      <c r="B45" s="29"/>
      <c r="C45" s="30"/>
      <c r="D45" s="31">
        <f t="shared" ref="D45:M45" si="15">SUM(D46:D67)</f>
        <v>118106</v>
      </c>
      <c r="E45" s="31">
        <f t="shared" si="15"/>
        <v>515384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633490</v>
      </c>
      <c r="O45" s="43">
        <f t="shared" si="11"/>
        <v>43.327405786197936</v>
      </c>
      <c r="P45" s="9"/>
    </row>
    <row r="46" spans="1:16">
      <c r="A46" s="12"/>
      <c r="B46" s="44">
        <v>601</v>
      </c>
      <c r="C46" s="20" t="s">
        <v>57</v>
      </c>
      <c r="D46" s="46">
        <v>8644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8644</v>
      </c>
      <c r="O46" s="47">
        <f t="shared" si="11"/>
        <v>0.59120443198139661</v>
      </c>
      <c r="P46" s="9"/>
    </row>
    <row r="47" spans="1:16">
      <c r="A47" s="12"/>
      <c r="B47" s="44">
        <v>602</v>
      </c>
      <c r="C47" s="20" t="s">
        <v>58</v>
      </c>
      <c r="D47" s="46">
        <v>20772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20772</v>
      </c>
      <c r="O47" s="47">
        <f t="shared" si="11"/>
        <v>1.4206962588058272</v>
      </c>
      <c r="P47" s="9"/>
    </row>
    <row r="48" spans="1:16">
      <c r="A48" s="12"/>
      <c r="B48" s="44">
        <v>603</v>
      </c>
      <c r="C48" s="20" t="s">
        <v>59</v>
      </c>
      <c r="D48" s="46">
        <v>6808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6808</v>
      </c>
      <c r="O48" s="47">
        <f t="shared" si="11"/>
        <v>0.46563162574379319</v>
      </c>
      <c r="P48" s="9"/>
    </row>
    <row r="49" spans="1:16">
      <c r="A49" s="12"/>
      <c r="B49" s="44">
        <v>604</v>
      </c>
      <c r="C49" s="20" t="s">
        <v>60</v>
      </c>
      <c r="D49" s="46">
        <v>6859</v>
      </c>
      <c r="E49" s="46">
        <v>180327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187186</v>
      </c>
      <c r="O49" s="47">
        <f t="shared" si="11"/>
        <v>12.802544285616579</v>
      </c>
      <c r="P49" s="9"/>
    </row>
    <row r="50" spans="1:16">
      <c r="A50" s="12"/>
      <c r="B50" s="44">
        <v>605</v>
      </c>
      <c r="C50" s="20" t="s">
        <v>61</v>
      </c>
      <c r="D50" s="46">
        <v>7484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7484</v>
      </c>
      <c r="O50" s="47">
        <f t="shared" si="11"/>
        <v>0.5118664933999042</v>
      </c>
      <c r="P50" s="9"/>
    </row>
    <row r="51" spans="1:16">
      <c r="A51" s="12"/>
      <c r="B51" s="44">
        <v>608</v>
      </c>
      <c r="C51" s="20" t="s">
        <v>62</v>
      </c>
      <c r="D51" s="46">
        <v>0</v>
      </c>
      <c r="E51" s="46">
        <v>11430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11430</v>
      </c>
      <c r="O51" s="47">
        <f t="shared" si="11"/>
        <v>0.78175227412625681</v>
      </c>
      <c r="P51" s="9"/>
    </row>
    <row r="52" spans="1:16">
      <c r="A52" s="12"/>
      <c r="B52" s="44">
        <v>614</v>
      </c>
      <c r="C52" s="20" t="s">
        <v>63</v>
      </c>
      <c r="D52" s="46">
        <v>0</v>
      </c>
      <c r="E52" s="46">
        <v>62761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2" si="16">SUM(D52:M52)</f>
        <v>62761</v>
      </c>
      <c r="O52" s="47">
        <f t="shared" si="11"/>
        <v>4.2925244511319338</v>
      </c>
      <c r="P52" s="9"/>
    </row>
    <row r="53" spans="1:16">
      <c r="A53" s="12"/>
      <c r="B53" s="44">
        <v>634</v>
      </c>
      <c r="C53" s="20" t="s">
        <v>64</v>
      </c>
      <c r="D53" s="46">
        <v>0</v>
      </c>
      <c r="E53" s="46">
        <v>13060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13060</v>
      </c>
      <c r="O53" s="47">
        <f t="shared" si="11"/>
        <v>0.89323575678818135</v>
      </c>
      <c r="P53" s="9"/>
    </row>
    <row r="54" spans="1:16">
      <c r="A54" s="12"/>
      <c r="B54" s="44">
        <v>654</v>
      </c>
      <c r="C54" s="20" t="s">
        <v>99</v>
      </c>
      <c r="D54" s="46">
        <v>18447</v>
      </c>
      <c r="E54" s="46">
        <v>33379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51826</v>
      </c>
      <c r="O54" s="47">
        <f t="shared" si="11"/>
        <v>3.5446275904520896</v>
      </c>
      <c r="P54" s="9"/>
    </row>
    <row r="55" spans="1:16">
      <c r="A55" s="12"/>
      <c r="B55" s="44">
        <v>674</v>
      </c>
      <c r="C55" s="20" t="s">
        <v>66</v>
      </c>
      <c r="D55" s="46">
        <v>0</v>
      </c>
      <c r="E55" s="46">
        <v>11827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11827</v>
      </c>
      <c r="O55" s="47">
        <f t="shared" si="11"/>
        <v>0.80890499965802609</v>
      </c>
      <c r="P55" s="9"/>
    </row>
    <row r="56" spans="1:16">
      <c r="A56" s="12"/>
      <c r="B56" s="44">
        <v>682</v>
      </c>
      <c r="C56" s="20" t="s">
        <v>67</v>
      </c>
      <c r="D56" s="46">
        <v>151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151</v>
      </c>
      <c r="O56" s="47">
        <f t="shared" si="11"/>
        <v>1.0327610970521851E-2</v>
      </c>
      <c r="P56" s="9"/>
    </row>
    <row r="57" spans="1:16">
      <c r="A57" s="12"/>
      <c r="B57" s="44">
        <v>685</v>
      </c>
      <c r="C57" s="20" t="s">
        <v>68</v>
      </c>
      <c r="D57" s="46">
        <v>769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769</v>
      </c>
      <c r="O57" s="47">
        <f t="shared" si="11"/>
        <v>5.2595581697558305E-2</v>
      </c>
      <c r="P57" s="9"/>
    </row>
    <row r="58" spans="1:16">
      <c r="A58" s="12"/>
      <c r="B58" s="44">
        <v>689</v>
      </c>
      <c r="C58" s="20" t="s">
        <v>100</v>
      </c>
      <c r="D58" s="46">
        <v>0</v>
      </c>
      <c r="E58" s="46">
        <v>3362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3362</v>
      </c>
      <c r="O58" s="47">
        <f t="shared" si="11"/>
        <v>0.22994323233704944</v>
      </c>
      <c r="P58" s="9"/>
    </row>
    <row r="59" spans="1:16">
      <c r="A59" s="12"/>
      <c r="B59" s="44">
        <v>694</v>
      </c>
      <c r="C59" s="20" t="s">
        <v>70</v>
      </c>
      <c r="D59" s="46">
        <v>0</v>
      </c>
      <c r="E59" s="46">
        <v>5755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5755</v>
      </c>
      <c r="O59" s="47">
        <f t="shared" si="11"/>
        <v>0.3936119280486971</v>
      </c>
      <c r="P59" s="9"/>
    </row>
    <row r="60" spans="1:16">
      <c r="A60" s="12"/>
      <c r="B60" s="44">
        <v>711</v>
      </c>
      <c r="C60" s="20" t="s">
        <v>101</v>
      </c>
      <c r="D60" s="46">
        <v>0</v>
      </c>
      <c r="E60" s="46">
        <v>30393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30393</v>
      </c>
      <c r="O60" s="47">
        <f t="shared" si="11"/>
        <v>2.0787223856097392</v>
      </c>
      <c r="P60" s="9"/>
    </row>
    <row r="61" spans="1:16">
      <c r="A61" s="12"/>
      <c r="B61" s="44">
        <v>712</v>
      </c>
      <c r="C61" s="20" t="s">
        <v>102</v>
      </c>
      <c r="D61" s="46">
        <v>0</v>
      </c>
      <c r="E61" s="46">
        <v>18950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18950</v>
      </c>
      <c r="O61" s="47">
        <f t="shared" si="11"/>
        <v>1.2960809794131729</v>
      </c>
      <c r="P61" s="9"/>
    </row>
    <row r="62" spans="1:16">
      <c r="A62" s="12"/>
      <c r="B62" s="44">
        <v>713</v>
      </c>
      <c r="C62" s="20" t="s">
        <v>103</v>
      </c>
      <c r="D62" s="46">
        <v>0</v>
      </c>
      <c r="E62" s="46">
        <v>23544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23544</v>
      </c>
      <c r="O62" s="47">
        <f t="shared" si="11"/>
        <v>1.6102865741057384</v>
      </c>
      <c r="P62" s="9"/>
    </row>
    <row r="63" spans="1:16">
      <c r="A63" s="12"/>
      <c r="B63" s="44">
        <v>715</v>
      </c>
      <c r="C63" s="20" t="s">
        <v>104</v>
      </c>
      <c r="D63" s="46">
        <v>1590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8" si="17">SUM(D63:M63)</f>
        <v>1590</v>
      </c>
      <c r="O63" s="47">
        <f t="shared" si="11"/>
        <v>0.10874769167635592</v>
      </c>
      <c r="P63" s="9"/>
    </row>
    <row r="64" spans="1:16">
      <c r="A64" s="12"/>
      <c r="B64" s="44">
        <v>724</v>
      </c>
      <c r="C64" s="20" t="s">
        <v>74</v>
      </c>
      <c r="D64" s="46">
        <v>0</v>
      </c>
      <c r="E64" s="46">
        <v>43540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43540</v>
      </c>
      <c r="O64" s="47">
        <f t="shared" si="11"/>
        <v>2.9779084877915327</v>
      </c>
      <c r="P64" s="9"/>
    </row>
    <row r="65" spans="1:119">
      <c r="A65" s="12"/>
      <c r="B65" s="44">
        <v>733</v>
      </c>
      <c r="C65" s="20" t="s">
        <v>75</v>
      </c>
      <c r="D65" s="46">
        <v>46582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46582</v>
      </c>
      <c r="O65" s="47">
        <f t="shared" si="11"/>
        <v>3.1859653922440327</v>
      </c>
      <c r="P65" s="9"/>
    </row>
    <row r="66" spans="1:119">
      <c r="A66" s="12"/>
      <c r="B66" s="44">
        <v>744</v>
      </c>
      <c r="C66" s="20" t="s">
        <v>77</v>
      </c>
      <c r="D66" s="46">
        <v>0</v>
      </c>
      <c r="E66" s="46">
        <v>18448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18448</v>
      </c>
      <c r="O66" s="47">
        <f t="shared" si="11"/>
        <v>1.2617468025442855</v>
      </c>
      <c r="P66" s="9"/>
    </row>
    <row r="67" spans="1:119" ht="15.75" thickBot="1">
      <c r="A67" s="12"/>
      <c r="B67" s="44">
        <v>764</v>
      </c>
      <c r="C67" s="20" t="s">
        <v>78</v>
      </c>
      <c r="D67" s="46">
        <v>0</v>
      </c>
      <c r="E67" s="46">
        <v>58608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58608</v>
      </c>
      <c r="O67" s="47">
        <f t="shared" si="11"/>
        <v>4.0084809520552627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8">SUM(D5,D12,D21,D26,D29,D33,D38,D42,D45)</f>
        <v>9481731</v>
      </c>
      <c r="E68" s="15">
        <f t="shared" si="18"/>
        <v>6784368</v>
      </c>
      <c r="F68" s="15">
        <f t="shared" si="18"/>
        <v>0</v>
      </c>
      <c r="G68" s="15">
        <f t="shared" si="18"/>
        <v>0</v>
      </c>
      <c r="H68" s="15">
        <f t="shared" si="18"/>
        <v>0</v>
      </c>
      <c r="I68" s="15">
        <f t="shared" si="18"/>
        <v>0</v>
      </c>
      <c r="J68" s="15">
        <f t="shared" si="18"/>
        <v>0</v>
      </c>
      <c r="K68" s="15">
        <f t="shared" si="18"/>
        <v>0</v>
      </c>
      <c r="L68" s="15">
        <f t="shared" si="18"/>
        <v>0</v>
      </c>
      <c r="M68" s="15">
        <f t="shared" si="18"/>
        <v>0</v>
      </c>
      <c r="N68" s="15">
        <f t="shared" si="17"/>
        <v>16266099</v>
      </c>
      <c r="O68" s="37">
        <f t="shared" si="11"/>
        <v>1112.5161753642021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49" t="s">
        <v>105</v>
      </c>
      <c r="M70" s="49"/>
      <c r="N70" s="49"/>
      <c r="O70" s="41">
        <v>14621</v>
      </c>
    </row>
    <row r="71" spans="1:119">
      <c r="A71" s="50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2"/>
    </row>
    <row r="72" spans="1:119" ht="15.75" customHeight="1" thickBot="1">
      <c r="A72" s="53" t="s">
        <v>88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5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94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2347027</v>
      </c>
      <c r="E5" s="26">
        <f t="shared" si="0"/>
        <v>27202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2374229</v>
      </c>
      <c r="O5" s="32">
        <f t="shared" ref="O5:O36" si="2">(N5/O$69)</f>
        <v>162.16303531179565</v>
      </c>
      <c r="P5" s="6"/>
    </row>
    <row r="6" spans="1:133">
      <c r="A6" s="12"/>
      <c r="B6" s="44">
        <v>511</v>
      </c>
      <c r="C6" s="20" t="s">
        <v>20</v>
      </c>
      <c r="D6" s="46">
        <v>182071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182071</v>
      </c>
      <c r="O6" s="47">
        <f t="shared" si="2"/>
        <v>12.435694283177378</v>
      </c>
      <c r="P6" s="9"/>
    </row>
    <row r="7" spans="1:133">
      <c r="A7" s="12"/>
      <c r="B7" s="44">
        <v>513</v>
      </c>
      <c r="C7" s="20" t="s">
        <v>21</v>
      </c>
      <c r="D7" s="46">
        <v>1501729</v>
      </c>
      <c r="E7" s="46">
        <v>7252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1508981</v>
      </c>
      <c r="O7" s="47">
        <f t="shared" si="2"/>
        <v>103.06543268902398</v>
      </c>
      <c r="P7" s="9"/>
    </row>
    <row r="8" spans="1:133">
      <c r="A8" s="12"/>
      <c r="B8" s="44">
        <v>514</v>
      </c>
      <c r="C8" s="20" t="s">
        <v>22</v>
      </c>
      <c r="D8" s="46">
        <v>22885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22885</v>
      </c>
      <c r="O8" s="47">
        <f t="shared" si="2"/>
        <v>1.5630762926029642</v>
      </c>
      <c r="P8" s="9"/>
    </row>
    <row r="9" spans="1:133">
      <c r="A9" s="12"/>
      <c r="B9" s="44">
        <v>515</v>
      </c>
      <c r="C9" s="20" t="s">
        <v>23</v>
      </c>
      <c r="D9" s="46">
        <v>62926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62926</v>
      </c>
      <c r="O9" s="47">
        <f t="shared" si="2"/>
        <v>4.297930469230244</v>
      </c>
      <c r="P9" s="9"/>
    </row>
    <row r="10" spans="1:133">
      <c r="A10" s="12"/>
      <c r="B10" s="44">
        <v>519</v>
      </c>
      <c r="C10" s="20" t="s">
        <v>24</v>
      </c>
      <c r="D10" s="46">
        <v>577416</v>
      </c>
      <c r="E10" s="46">
        <v>19950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597366</v>
      </c>
      <c r="O10" s="47">
        <f t="shared" si="2"/>
        <v>40.800901577761081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SUM(D12:D19)</f>
        <v>2610301</v>
      </c>
      <c r="E11" s="31">
        <f t="shared" si="3"/>
        <v>544009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3154310</v>
      </c>
      <c r="O11" s="43">
        <f t="shared" si="2"/>
        <v>215.44361723925962</v>
      </c>
      <c r="P11" s="10"/>
    </row>
    <row r="12" spans="1:133">
      <c r="A12" s="12"/>
      <c r="B12" s="44">
        <v>521</v>
      </c>
      <c r="C12" s="20" t="s">
        <v>26</v>
      </c>
      <c r="D12" s="46">
        <v>1230400</v>
      </c>
      <c r="E12" s="46">
        <v>231223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1461623</v>
      </c>
      <c r="O12" s="47">
        <f t="shared" si="2"/>
        <v>99.830817567106067</v>
      </c>
      <c r="P12" s="9"/>
    </row>
    <row r="13" spans="1:133">
      <c r="A13" s="12"/>
      <c r="B13" s="44">
        <v>522</v>
      </c>
      <c r="C13" s="20" t="s">
        <v>27</v>
      </c>
      <c r="D13" s="46">
        <v>100978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100978</v>
      </c>
      <c r="O13" s="47">
        <f t="shared" si="2"/>
        <v>6.8969332695854106</v>
      </c>
      <c r="P13" s="9"/>
    </row>
    <row r="14" spans="1:133">
      <c r="A14" s="12"/>
      <c r="B14" s="44">
        <v>523</v>
      </c>
      <c r="C14" s="20" t="s">
        <v>28</v>
      </c>
      <c r="D14" s="46">
        <v>711005</v>
      </c>
      <c r="E14" s="46">
        <v>9636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720641</v>
      </c>
      <c r="O14" s="47">
        <f t="shared" si="2"/>
        <v>49.220749948773992</v>
      </c>
      <c r="P14" s="9"/>
    </row>
    <row r="15" spans="1:133">
      <c r="A15" s="12"/>
      <c r="B15" s="44">
        <v>524</v>
      </c>
      <c r="C15" s="20" t="s">
        <v>29</v>
      </c>
      <c r="D15" s="46">
        <v>37122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37122</v>
      </c>
      <c r="O15" s="47">
        <f t="shared" si="2"/>
        <v>2.5354825490062156</v>
      </c>
      <c r="P15" s="9"/>
    </row>
    <row r="16" spans="1:133">
      <c r="A16" s="12"/>
      <c r="B16" s="44">
        <v>525</v>
      </c>
      <c r="C16" s="20" t="s">
        <v>30</v>
      </c>
      <c r="D16" s="46">
        <v>214558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214558</v>
      </c>
      <c r="O16" s="47">
        <f t="shared" si="2"/>
        <v>14.654600095621884</v>
      </c>
      <c r="P16" s="9"/>
    </row>
    <row r="17" spans="1:16">
      <c r="A17" s="12"/>
      <c r="B17" s="44">
        <v>526</v>
      </c>
      <c r="C17" s="20" t="s">
        <v>31</v>
      </c>
      <c r="D17" s="46">
        <v>240000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240000</v>
      </c>
      <c r="O17" s="47">
        <f t="shared" si="2"/>
        <v>16.392322928761697</v>
      </c>
      <c r="P17" s="9"/>
    </row>
    <row r="18" spans="1:16">
      <c r="A18" s="12"/>
      <c r="B18" s="44">
        <v>527</v>
      </c>
      <c r="C18" s="20" t="s">
        <v>32</v>
      </c>
      <c r="D18" s="46">
        <v>42300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42300</v>
      </c>
      <c r="O18" s="47">
        <f t="shared" si="2"/>
        <v>2.8891469161942491</v>
      </c>
      <c r="P18" s="9"/>
    </row>
    <row r="19" spans="1:16">
      <c r="A19" s="12"/>
      <c r="B19" s="44">
        <v>529</v>
      </c>
      <c r="C19" s="20" t="s">
        <v>33</v>
      </c>
      <c r="D19" s="46">
        <v>33938</v>
      </c>
      <c r="E19" s="46">
        <v>303150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337088</v>
      </c>
      <c r="O19" s="47">
        <f t="shared" si="2"/>
        <v>23.023563964210094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SUM(D21:D24)</f>
        <v>154047</v>
      </c>
      <c r="E20" s="31">
        <f t="shared" si="5"/>
        <v>95346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249393</v>
      </c>
      <c r="O20" s="43">
        <f t="shared" si="2"/>
        <v>17.033877467386109</v>
      </c>
      <c r="P20" s="10"/>
    </row>
    <row r="21" spans="1:16">
      <c r="A21" s="12"/>
      <c r="B21" s="44">
        <v>533</v>
      </c>
      <c r="C21" s="20" t="s">
        <v>86</v>
      </c>
      <c r="D21" s="46">
        <v>78678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78678</v>
      </c>
      <c r="O21" s="47">
        <f t="shared" si="2"/>
        <v>5.3738132641213028</v>
      </c>
      <c r="P21" s="9"/>
    </row>
    <row r="22" spans="1:16">
      <c r="A22" s="12"/>
      <c r="B22" s="44">
        <v>534</v>
      </c>
      <c r="C22" s="20" t="s">
        <v>35</v>
      </c>
      <c r="D22" s="46">
        <v>1022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1022</v>
      </c>
      <c r="O22" s="47">
        <f t="shared" si="2"/>
        <v>6.9803975138310229E-2</v>
      </c>
      <c r="P22" s="9"/>
    </row>
    <row r="23" spans="1:16">
      <c r="A23" s="12"/>
      <c r="B23" s="44">
        <v>537</v>
      </c>
      <c r="C23" s="20" t="s">
        <v>36</v>
      </c>
      <c r="D23" s="46">
        <v>74347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74347</v>
      </c>
      <c r="O23" s="47">
        <f t="shared" si="2"/>
        <v>5.0780001366026912</v>
      </c>
      <c r="P23" s="9"/>
    </row>
    <row r="24" spans="1:16">
      <c r="A24" s="12"/>
      <c r="B24" s="44">
        <v>539</v>
      </c>
      <c r="C24" s="20" t="s">
        <v>38</v>
      </c>
      <c r="D24" s="46">
        <v>0</v>
      </c>
      <c r="E24" s="46">
        <v>95346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95346</v>
      </c>
      <c r="O24" s="47">
        <f t="shared" si="2"/>
        <v>6.5122600915238031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SUM(D26:D27)</f>
        <v>472284</v>
      </c>
      <c r="E25" s="31">
        <f t="shared" si="6"/>
        <v>11811694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12283978</v>
      </c>
      <c r="O25" s="43">
        <f t="shared" si="2"/>
        <v>839.01222594085107</v>
      </c>
      <c r="P25" s="10"/>
    </row>
    <row r="26" spans="1:16">
      <c r="A26" s="12"/>
      <c r="B26" s="44">
        <v>541</v>
      </c>
      <c r="C26" s="20" t="s">
        <v>40</v>
      </c>
      <c r="D26" s="46">
        <v>472284</v>
      </c>
      <c r="E26" s="46">
        <v>10749830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11222114</v>
      </c>
      <c r="O26" s="47">
        <f t="shared" si="2"/>
        <v>766.48548596407352</v>
      </c>
      <c r="P26" s="9"/>
    </row>
    <row r="27" spans="1:16">
      <c r="A27" s="12"/>
      <c r="B27" s="44">
        <v>542</v>
      </c>
      <c r="C27" s="20" t="s">
        <v>41</v>
      </c>
      <c r="D27" s="46">
        <v>0</v>
      </c>
      <c r="E27" s="46">
        <v>1061864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1061864</v>
      </c>
      <c r="O27" s="47">
        <f t="shared" si="2"/>
        <v>72.526739976777549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86619</v>
      </c>
      <c r="E28" s="31">
        <f t="shared" si="8"/>
        <v>844795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931414</v>
      </c>
      <c r="O28" s="43">
        <f t="shared" si="2"/>
        <v>63.616829451540198</v>
      </c>
      <c r="P28" s="10"/>
    </row>
    <row r="29" spans="1:16">
      <c r="A29" s="13"/>
      <c r="B29" s="45">
        <v>552</v>
      </c>
      <c r="C29" s="21" t="s">
        <v>43</v>
      </c>
      <c r="D29" s="46">
        <v>26766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26766</v>
      </c>
      <c r="O29" s="47">
        <f t="shared" si="2"/>
        <v>1.8281538146301481</v>
      </c>
      <c r="P29" s="9"/>
    </row>
    <row r="30" spans="1:16">
      <c r="A30" s="13"/>
      <c r="B30" s="45">
        <v>553</v>
      </c>
      <c r="C30" s="21" t="s">
        <v>44</v>
      </c>
      <c r="D30" s="46">
        <v>21342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21342</v>
      </c>
      <c r="O30" s="47">
        <f t="shared" si="2"/>
        <v>1.4576873164401338</v>
      </c>
      <c r="P30" s="9"/>
    </row>
    <row r="31" spans="1:16">
      <c r="A31" s="13"/>
      <c r="B31" s="45">
        <v>554</v>
      </c>
      <c r="C31" s="21" t="s">
        <v>45</v>
      </c>
      <c r="D31" s="46">
        <v>38511</v>
      </c>
      <c r="E31" s="46">
        <v>844795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883306</v>
      </c>
      <c r="O31" s="47">
        <f t="shared" si="2"/>
        <v>60.330988320469913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SUM(D33:D36)</f>
        <v>387870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387870</v>
      </c>
      <c r="O32" s="43">
        <f t="shared" si="2"/>
        <v>26.492042893244996</v>
      </c>
      <c r="P32" s="10"/>
    </row>
    <row r="33" spans="1:16">
      <c r="A33" s="12"/>
      <c r="B33" s="44">
        <v>562</v>
      </c>
      <c r="C33" s="20" t="s">
        <v>47</v>
      </c>
      <c r="D33" s="46">
        <v>350333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350333</v>
      </c>
      <c r="O33" s="47">
        <f t="shared" si="2"/>
        <v>23.92821528584113</v>
      </c>
      <c r="P33" s="9"/>
    </row>
    <row r="34" spans="1:16">
      <c r="A34" s="12"/>
      <c r="B34" s="44">
        <v>563</v>
      </c>
      <c r="C34" s="20" t="s">
        <v>48</v>
      </c>
      <c r="D34" s="46">
        <v>6036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6036</v>
      </c>
      <c r="O34" s="47">
        <f t="shared" si="2"/>
        <v>0.41226692165835666</v>
      </c>
      <c r="P34" s="9"/>
    </row>
    <row r="35" spans="1:16">
      <c r="A35" s="12"/>
      <c r="B35" s="44">
        <v>564</v>
      </c>
      <c r="C35" s="20" t="s">
        <v>49</v>
      </c>
      <c r="D35" s="46">
        <v>29301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29301</v>
      </c>
      <c r="O35" s="47">
        <f t="shared" si="2"/>
        <v>2.0012977255651938</v>
      </c>
      <c r="P35" s="9"/>
    </row>
    <row r="36" spans="1:16">
      <c r="A36" s="12"/>
      <c r="B36" s="44">
        <v>569</v>
      </c>
      <c r="C36" s="20" t="s">
        <v>50</v>
      </c>
      <c r="D36" s="46">
        <v>2200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2200</v>
      </c>
      <c r="O36" s="47">
        <f t="shared" si="2"/>
        <v>0.15026296018031554</v>
      </c>
      <c r="P36" s="9"/>
    </row>
    <row r="37" spans="1:16" ht="15.75">
      <c r="A37" s="28" t="s">
        <v>51</v>
      </c>
      <c r="B37" s="29"/>
      <c r="C37" s="30"/>
      <c r="D37" s="31">
        <f t="shared" ref="D37:M37" si="11">SUM(D38:D40)</f>
        <v>141225</v>
      </c>
      <c r="E37" s="31">
        <f t="shared" si="11"/>
        <v>527204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668429</v>
      </c>
      <c r="O37" s="43">
        <f t="shared" ref="O37:O67" si="12">(N37/O$69)</f>
        <v>45.65460009562188</v>
      </c>
      <c r="P37" s="9"/>
    </row>
    <row r="38" spans="1:16">
      <c r="A38" s="12"/>
      <c r="B38" s="44">
        <v>571</v>
      </c>
      <c r="C38" s="20" t="s">
        <v>52</v>
      </c>
      <c r="D38" s="46">
        <v>84394</v>
      </c>
      <c r="E38" s="46">
        <v>480940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565334</v>
      </c>
      <c r="O38" s="47">
        <f t="shared" si="12"/>
        <v>38.613072877535686</v>
      </c>
      <c r="P38" s="9"/>
    </row>
    <row r="39" spans="1:16">
      <c r="A39" s="12"/>
      <c r="B39" s="44">
        <v>572</v>
      </c>
      <c r="C39" s="20" t="s">
        <v>53</v>
      </c>
      <c r="D39" s="46">
        <v>56831</v>
      </c>
      <c r="E39" s="46">
        <v>38625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95456</v>
      </c>
      <c r="O39" s="47">
        <f t="shared" si="12"/>
        <v>6.5197732395328192</v>
      </c>
      <c r="P39" s="9"/>
    </row>
    <row r="40" spans="1:16">
      <c r="A40" s="12"/>
      <c r="B40" s="44">
        <v>573</v>
      </c>
      <c r="C40" s="20" t="s">
        <v>54</v>
      </c>
      <c r="D40" s="46">
        <v>0</v>
      </c>
      <c r="E40" s="46">
        <v>7639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7639</v>
      </c>
      <c r="O40" s="47">
        <f t="shared" si="12"/>
        <v>0.52175397855337746</v>
      </c>
      <c r="P40" s="9"/>
    </row>
    <row r="41" spans="1:16" ht="15.75">
      <c r="A41" s="28" t="s">
        <v>76</v>
      </c>
      <c r="B41" s="29"/>
      <c r="C41" s="30"/>
      <c r="D41" s="31">
        <f t="shared" ref="D41:M41" si="13">SUM(D42:D43)</f>
        <v>417437</v>
      </c>
      <c r="E41" s="31">
        <f t="shared" si="13"/>
        <v>1750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419187</v>
      </c>
      <c r="O41" s="43">
        <f t="shared" si="12"/>
        <v>28.63103613141179</v>
      </c>
      <c r="P41" s="9"/>
    </row>
    <row r="42" spans="1:16">
      <c r="A42" s="12"/>
      <c r="B42" s="44">
        <v>581</v>
      </c>
      <c r="C42" s="20" t="s">
        <v>55</v>
      </c>
      <c r="D42" s="46">
        <v>417437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417437</v>
      </c>
      <c r="O42" s="47">
        <f t="shared" si="12"/>
        <v>28.511508776722902</v>
      </c>
      <c r="P42" s="9"/>
    </row>
    <row r="43" spans="1:16">
      <c r="A43" s="12"/>
      <c r="B43" s="44">
        <v>587</v>
      </c>
      <c r="C43" s="20" t="s">
        <v>82</v>
      </c>
      <c r="D43" s="46">
        <v>0</v>
      </c>
      <c r="E43" s="46">
        <v>1750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0" si="14">SUM(D43:M43)</f>
        <v>1750</v>
      </c>
      <c r="O43" s="47">
        <f t="shared" si="12"/>
        <v>0.11952735468888737</v>
      </c>
      <c r="P43" s="9"/>
    </row>
    <row r="44" spans="1:16" ht="15.75">
      <c r="A44" s="28" t="s">
        <v>56</v>
      </c>
      <c r="B44" s="29"/>
      <c r="C44" s="30"/>
      <c r="D44" s="31">
        <f t="shared" ref="D44:M44" si="15">SUM(D45:D66)</f>
        <v>142002</v>
      </c>
      <c r="E44" s="31">
        <f t="shared" si="15"/>
        <v>489233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631235</v>
      </c>
      <c r="O44" s="43">
        <f t="shared" si="12"/>
        <v>43.114199849737041</v>
      </c>
      <c r="P44" s="9"/>
    </row>
    <row r="45" spans="1:16">
      <c r="A45" s="12"/>
      <c r="B45" s="44">
        <v>601</v>
      </c>
      <c r="C45" s="20" t="s">
        <v>57</v>
      </c>
      <c r="D45" s="46">
        <v>9725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9725</v>
      </c>
      <c r="O45" s="47">
        <f t="shared" si="12"/>
        <v>0.66423058534253121</v>
      </c>
      <c r="P45" s="9"/>
    </row>
    <row r="46" spans="1:16">
      <c r="A46" s="12"/>
      <c r="B46" s="44">
        <v>602</v>
      </c>
      <c r="C46" s="20" t="s">
        <v>58</v>
      </c>
      <c r="D46" s="46">
        <v>19706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19706</v>
      </c>
      <c r="O46" s="47">
        <f t="shared" si="12"/>
        <v>1.3459463151424083</v>
      </c>
      <c r="P46" s="9"/>
    </row>
    <row r="47" spans="1:16">
      <c r="A47" s="12"/>
      <c r="B47" s="44">
        <v>603</v>
      </c>
      <c r="C47" s="20" t="s">
        <v>59</v>
      </c>
      <c r="D47" s="46">
        <v>3718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3718</v>
      </c>
      <c r="O47" s="47">
        <f t="shared" si="12"/>
        <v>0.25394440270473329</v>
      </c>
      <c r="P47" s="9"/>
    </row>
    <row r="48" spans="1:16">
      <c r="A48" s="12"/>
      <c r="B48" s="44">
        <v>604</v>
      </c>
      <c r="C48" s="20" t="s">
        <v>60</v>
      </c>
      <c r="D48" s="46">
        <v>8714</v>
      </c>
      <c r="E48" s="46">
        <v>155570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164284</v>
      </c>
      <c r="O48" s="47">
        <f t="shared" si="12"/>
        <v>11.220818250119528</v>
      </c>
      <c r="P48" s="9"/>
    </row>
    <row r="49" spans="1:16">
      <c r="A49" s="12"/>
      <c r="B49" s="44">
        <v>605</v>
      </c>
      <c r="C49" s="20" t="s">
        <v>61</v>
      </c>
      <c r="D49" s="46">
        <v>9356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9356</v>
      </c>
      <c r="O49" s="47">
        <f t="shared" si="12"/>
        <v>0.63902738883956012</v>
      </c>
      <c r="P49" s="9"/>
    </row>
    <row r="50" spans="1:16">
      <c r="A50" s="12"/>
      <c r="B50" s="44">
        <v>608</v>
      </c>
      <c r="C50" s="20" t="s">
        <v>62</v>
      </c>
      <c r="D50" s="46">
        <v>0</v>
      </c>
      <c r="E50" s="46">
        <v>10696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10696</v>
      </c>
      <c r="O50" s="47">
        <f t="shared" si="12"/>
        <v>0.73055119185847961</v>
      </c>
      <c r="P50" s="9"/>
    </row>
    <row r="51" spans="1:16">
      <c r="A51" s="12"/>
      <c r="B51" s="44">
        <v>614</v>
      </c>
      <c r="C51" s="20" t="s">
        <v>63</v>
      </c>
      <c r="D51" s="46">
        <v>0</v>
      </c>
      <c r="E51" s="46">
        <v>48665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1" si="16">SUM(D51:M51)</f>
        <v>48665</v>
      </c>
      <c r="O51" s="47">
        <f t="shared" si="12"/>
        <v>3.3238849805341166</v>
      </c>
      <c r="P51" s="9"/>
    </row>
    <row r="52" spans="1:16">
      <c r="A52" s="12"/>
      <c r="B52" s="44">
        <v>634</v>
      </c>
      <c r="C52" s="20" t="s">
        <v>64</v>
      </c>
      <c r="D52" s="46">
        <v>0</v>
      </c>
      <c r="E52" s="46">
        <v>10695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10695</v>
      </c>
      <c r="O52" s="47">
        <f t="shared" si="12"/>
        <v>0.73048289051294313</v>
      </c>
      <c r="P52" s="9"/>
    </row>
    <row r="53" spans="1:16">
      <c r="A53" s="12"/>
      <c r="B53" s="44">
        <v>654</v>
      </c>
      <c r="C53" s="20" t="s">
        <v>65</v>
      </c>
      <c r="D53" s="46">
        <v>17843</v>
      </c>
      <c r="E53" s="46">
        <v>31701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49544</v>
      </c>
      <c r="O53" s="47">
        <f t="shared" si="12"/>
        <v>3.3839218632607064</v>
      </c>
      <c r="P53" s="9"/>
    </row>
    <row r="54" spans="1:16">
      <c r="A54" s="12"/>
      <c r="B54" s="44">
        <v>674</v>
      </c>
      <c r="C54" s="20" t="s">
        <v>66</v>
      </c>
      <c r="D54" s="46">
        <v>0</v>
      </c>
      <c r="E54" s="46">
        <v>11238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11238</v>
      </c>
      <c r="O54" s="47">
        <f t="shared" si="12"/>
        <v>0.76757052113926649</v>
      </c>
      <c r="P54" s="9"/>
    </row>
    <row r="55" spans="1:16">
      <c r="A55" s="12"/>
      <c r="B55" s="44">
        <v>682</v>
      </c>
      <c r="C55" s="20" t="s">
        <v>67</v>
      </c>
      <c r="D55" s="46">
        <v>151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151</v>
      </c>
      <c r="O55" s="47">
        <f t="shared" si="12"/>
        <v>1.0313503176012567E-2</v>
      </c>
      <c r="P55" s="9"/>
    </row>
    <row r="56" spans="1:16">
      <c r="A56" s="12"/>
      <c r="B56" s="44">
        <v>685</v>
      </c>
      <c r="C56" s="20" t="s">
        <v>68</v>
      </c>
      <c r="D56" s="46">
        <v>839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839</v>
      </c>
      <c r="O56" s="47">
        <f t="shared" si="12"/>
        <v>5.7304828905129432E-2</v>
      </c>
      <c r="P56" s="9"/>
    </row>
    <row r="57" spans="1:16">
      <c r="A57" s="12"/>
      <c r="B57" s="44">
        <v>689</v>
      </c>
      <c r="C57" s="20" t="s">
        <v>69</v>
      </c>
      <c r="D57" s="46">
        <v>0</v>
      </c>
      <c r="E57" s="46">
        <v>4862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4862</v>
      </c>
      <c r="O57" s="47">
        <f t="shared" si="12"/>
        <v>0.33208114199849736</v>
      </c>
      <c r="P57" s="9"/>
    </row>
    <row r="58" spans="1:16">
      <c r="A58" s="12"/>
      <c r="B58" s="44">
        <v>694</v>
      </c>
      <c r="C58" s="20" t="s">
        <v>70</v>
      </c>
      <c r="D58" s="46">
        <v>0</v>
      </c>
      <c r="E58" s="46">
        <v>9450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9450</v>
      </c>
      <c r="O58" s="47">
        <f t="shared" si="12"/>
        <v>0.64544771531999179</v>
      </c>
      <c r="P58" s="9"/>
    </row>
    <row r="59" spans="1:16">
      <c r="A59" s="12"/>
      <c r="B59" s="44">
        <v>711</v>
      </c>
      <c r="C59" s="20" t="s">
        <v>71</v>
      </c>
      <c r="D59" s="46">
        <v>0</v>
      </c>
      <c r="E59" s="46">
        <v>44304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44304</v>
      </c>
      <c r="O59" s="47">
        <f t="shared" si="12"/>
        <v>3.0260228126494093</v>
      </c>
      <c r="P59" s="9"/>
    </row>
    <row r="60" spans="1:16">
      <c r="A60" s="12"/>
      <c r="B60" s="44">
        <v>712</v>
      </c>
      <c r="C60" s="20" t="s">
        <v>72</v>
      </c>
      <c r="D60" s="46">
        <v>0</v>
      </c>
      <c r="E60" s="46">
        <v>484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484</v>
      </c>
      <c r="O60" s="47">
        <f t="shared" si="12"/>
        <v>3.3057851239669422E-2</v>
      </c>
      <c r="P60" s="9"/>
    </row>
    <row r="61" spans="1:16">
      <c r="A61" s="12"/>
      <c r="B61" s="44">
        <v>713</v>
      </c>
      <c r="C61" s="20" t="s">
        <v>73</v>
      </c>
      <c r="D61" s="46">
        <v>0</v>
      </c>
      <c r="E61" s="46">
        <v>26685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26685</v>
      </c>
      <c r="O61" s="47">
        <f t="shared" si="12"/>
        <v>1.8226214056416912</v>
      </c>
      <c r="P61" s="9"/>
    </row>
    <row r="62" spans="1:16">
      <c r="A62" s="12"/>
      <c r="B62" s="44">
        <v>715</v>
      </c>
      <c r="C62" s="20" t="s">
        <v>83</v>
      </c>
      <c r="D62" s="46">
        <v>1514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7" si="17">SUM(D62:M62)</f>
        <v>1514</v>
      </c>
      <c r="O62" s="47">
        <f t="shared" si="12"/>
        <v>0.10340823714227171</v>
      </c>
      <c r="P62" s="9"/>
    </row>
    <row r="63" spans="1:16">
      <c r="A63" s="12"/>
      <c r="B63" s="44">
        <v>724</v>
      </c>
      <c r="C63" s="20" t="s">
        <v>74</v>
      </c>
      <c r="D63" s="46">
        <v>0</v>
      </c>
      <c r="E63" s="46">
        <v>47638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47638</v>
      </c>
      <c r="O63" s="47">
        <f t="shared" si="12"/>
        <v>3.2537394986681236</v>
      </c>
      <c r="P63" s="9"/>
    </row>
    <row r="64" spans="1:16">
      <c r="A64" s="12"/>
      <c r="B64" s="44">
        <v>733</v>
      </c>
      <c r="C64" s="20" t="s">
        <v>75</v>
      </c>
      <c r="D64" s="46">
        <v>70436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70436</v>
      </c>
      <c r="O64" s="47">
        <f t="shared" si="12"/>
        <v>4.8108735742094115</v>
      </c>
      <c r="P64" s="9"/>
    </row>
    <row r="65" spans="1:119">
      <c r="A65" s="12"/>
      <c r="B65" s="44">
        <v>744</v>
      </c>
      <c r="C65" s="20" t="s">
        <v>77</v>
      </c>
      <c r="D65" s="46">
        <v>0</v>
      </c>
      <c r="E65" s="46">
        <v>26162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26162</v>
      </c>
      <c r="O65" s="47">
        <f t="shared" si="12"/>
        <v>1.786899801926098</v>
      </c>
      <c r="P65" s="9"/>
    </row>
    <row r="66" spans="1:119" ht="15.75" thickBot="1">
      <c r="A66" s="12"/>
      <c r="B66" s="44">
        <v>764</v>
      </c>
      <c r="C66" s="20" t="s">
        <v>78</v>
      </c>
      <c r="D66" s="46">
        <v>0</v>
      </c>
      <c r="E66" s="46">
        <v>61083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61083</v>
      </c>
      <c r="O66" s="47">
        <f t="shared" si="12"/>
        <v>4.1720510894064615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8">SUM(D5,D11,D20,D25,D28,D32,D37,D41,D44)</f>
        <v>6758812</v>
      </c>
      <c r="E67" s="15">
        <f t="shared" si="18"/>
        <v>14341233</v>
      </c>
      <c r="F67" s="15">
        <f t="shared" si="18"/>
        <v>0</v>
      </c>
      <c r="G67" s="15">
        <f t="shared" si="18"/>
        <v>0</v>
      </c>
      <c r="H67" s="15">
        <f t="shared" si="18"/>
        <v>0</v>
      </c>
      <c r="I67" s="15">
        <f t="shared" si="18"/>
        <v>0</v>
      </c>
      <c r="J67" s="15">
        <f t="shared" si="18"/>
        <v>0</v>
      </c>
      <c r="K67" s="15">
        <f t="shared" si="18"/>
        <v>0</v>
      </c>
      <c r="L67" s="15">
        <f t="shared" si="18"/>
        <v>0</v>
      </c>
      <c r="M67" s="15">
        <f t="shared" si="18"/>
        <v>0</v>
      </c>
      <c r="N67" s="15">
        <f t="shared" si="17"/>
        <v>21100045</v>
      </c>
      <c r="O67" s="37">
        <f t="shared" si="12"/>
        <v>1441.1614643808482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9" t="s">
        <v>95</v>
      </c>
      <c r="M69" s="49"/>
      <c r="N69" s="49"/>
      <c r="O69" s="41">
        <v>14641</v>
      </c>
    </row>
    <row r="70" spans="1:119">
      <c r="A70" s="50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2"/>
    </row>
    <row r="71" spans="1:119" ht="15.75" customHeight="1" thickBot="1">
      <c r="A71" s="53" t="s">
        <v>88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5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85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2404845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2404845</v>
      </c>
      <c r="O5" s="32">
        <f t="shared" ref="O5:O36" si="2">(N5/O$70)</f>
        <v>163.76200204290092</v>
      </c>
      <c r="P5" s="6"/>
    </row>
    <row r="6" spans="1:133">
      <c r="A6" s="12"/>
      <c r="B6" s="44">
        <v>511</v>
      </c>
      <c r="C6" s="20" t="s">
        <v>20</v>
      </c>
      <c r="D6" s="46">
        <v>189038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189038</v>
      </c>
      <c r="O6" s="47">
        <f t="shared" si="2"/>
        <v>12.872863466121894</v>
      </c>
      <c r="P6" s="9"/>
    </row>
    <row r="7" spans="1:133">
      <c r="A7" s="12"/>
      <c r="B7" s="44">
        <v>513</v>
      </c>
      <c r="C7" s="20" t="s">
        <v>21</v>
      </c>
      <c r="D7" s="46">
        <v>1536096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1536096</v>
      </c>
      <c r="O7" s="47">
        <f t="shared" si="2"/>
        <v>104.60306435137896</v>
      </c>
      <c r="P7" s="9"/>
    </row>
    <row r="8" spans="1:133">
      <c r="A8" s="12"/>
      <c r="B8" s="44">
        <v>514</v>
      </c>
      <c r="C8" s="20" t="s">
        <v>22</v>
      </c>
      <c r="D8" s="46">
        <v>52621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52621</v>
      </c>
      <c r="O8" s="47">
        <f t="shared" si="2"/>
        <v>3.5833163091590059</v>
      </c>
      <c r="P8" s="9"/>
    </row>
    <row r="9" spans="1:133">
      <c r="A9" s="12"/>
      <c r="B9" s="44">
        <v>515</v>
      </c>
      <c r="C9" s="20" t="s">
        <v>23</v>
      </c>
      <c r="D9" s="46">
        <v>75013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75013</v>
      </c>
      <c r="O9" s="47">
        <f t="shared" si="2"/>
        <v>5.1081375553285664</v>
      </c>
      <c r="P9" s="9"/>
    </row>
    <row r="10" spans="1:133">
      <c r="A10" s="12"/>
      <c r="B10" s="44">
        <v>519</v>
      </c>
      <c r="C10" s="20" t="s">
        <v>24</v>
      </c>
      <c r="D10" s="46">
        <v>552077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552077</v>
      </c>
      <c r="O10" s="47">
        <f t="shared" si="2"/>
        <v>37.594620360912494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SUM(D12:D19)</f>
        <v>2626886</v>
      </c>
      <c r="E11" s="31">
        <f t="shared" si="3"/>
        <v>910016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3536902</v>
      </c>
      <c r="O11" s="43">
        <f t="shared" si="2"/>
        <v>240.85134490977188</v>
      </c>
      <c r="P11" s="10"/>
    </row>
    <row r="12" spans="1:133">
      <c r="A12" s="12"/>
      <c r="B12" s="44">
        <v>521</v>
      </c>
      <c r="C12" s="20" t="s">
        <v>26</v>
      </c>
      <c r="D12" s="46">
        <v>1315892</v>
      </c>
      <c r="E12" s="46">
        <v>360317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1676209</v>
      </c>
      <c r="O12" s="47">
        <f t="shared" si="2"/>
        <v>114.14429690160027</v>
      </c>
      <c r="P12" s="9"/>
    </row>
    <row r="13" spans="1:133">
      <c r="A13" s="12"/>
      <c r="B13" s="44">
        <v>522</v>
      </c>
      <c r="C13" s="20" t="s">
        <v>27</v>
      </c>
      <c r="D13" s="46">
        <v>119834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119834</v>
      </c>
      <c r="O13" s="47">
        <f t="shared" si="2"/>
        <v>8.1602996254681646</v>
      </c>
      <c r="P13" s="9"/>
    </row>
    <row r="14" spans="1:133">
      <c r="A14" s="12"/>
      <c r="B14" s="44">
        <v>523</v>
      </c>
      <c r="C14" s="20" t="s">
        <v>28</v>
      </c>
      <c r="D14" s="46">
        <v>660693</v>
      </c>
      <c r="E14" s="46">
        <v>4884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665577</v>
      </c>
      <c r="O14" s="47">
        <f t="shared" si="2"/>
        <v>45.32359550561798</v>
      </c>
      <c r="P14" s="9"/>
    </row>
    <row r="15" spans="1:133">
      <c r="A15" s="12"/>
      <c r="B15" s="44">
        <v>524</v>
      </c>
      <c r="C15" s="20" t="s">
        <v>29</v>
      </c>
      <c r="D15" s="46">
        <v>45021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45021</v>
      </c>
      <c r="O15" s="47">
        <f t="shared" si="2"/>
        <v>3.0657814096016343</v>
      </c>
      <c r="P15" s="9"/>
    </row>
    <row r="16" spans="1:133">
      <c r="A16" s="12"/>
      <c r="B16" s="44">
        <v>525</v>
      </c>
      <c r="C16" s="20" t="s">
        <v>30</v>
      </c>
      <c r="D16" s="46">
        <v>176319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176319</v>
      </c>
      <c r="O16" s="47">
        <f t="shared" si="2"/>
        <v>12.006741573033707</v>
      </c>
      <c r="P16" s="9"/>
    </row>
    <row r="17" spans="1:16">
      <c r="A17" s="12"/>
      <c r="B17" s="44">
        <v>526</v>
      </c>
      <c r="C17" s="20" t="s">
        <v>31</v>
      </c>
      <c r="D17" s="46">
        <v>240000</v>
      </c>
      <c r="E17" s="46">
        <v>158474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398474</v>
      </c>
      <c r="O17" s="47">
        <f t="shared" si="2"/>
        <v>27.134763363976848</v>
      </c>
      <c r="P17" s="9"/>
    </row>
    <row r="18" spans="1:16">
      <c r="A18" s="12"/>
      <c r="B18" s="44">
        <v>527</v>
      </c>
      <c r="C18" s="20" t="s">
        <v>32</v>
      </c>
      <c r="D18" s="46">
        <v>40830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40830</v>
      </c>
      <c r="O18" s="47">
        <f t="shared" si="2"/>
        <v>2.7803881511746682</v>
      </c>
      <c r="P18" s="9"/>
    </row>
    <row r="19" spans="1:16">
      <c r="A19" s="12"/>
      <c r="B19" s="44">
        <v>529</v>
      </c>
      <c r="C19" s="20" t="s">
        <v>33</v>
      </c>
      <c r="D19" s="46">
        <v>28297</v>
      </c>
      <c r="E19" s="46">
        <v>386341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414638</v>
      </c>
      <c r="O19" s="47">
        <f t="shared" si="2"/>
        <v>28.235478379298605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SUM(D21:D25)</f>
        <v>142712</v>
      </c>
      <c r="E20" s="31">
        <f t="shared" si="5"/>
        <v>327942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ref="N20:N25" si="6">SUM(D20:M20)</f>
        <v>470654</v>
      </c>
      <c r="O20" s="43">
        <f t="shared" si="2"/>
        <v>32.049982975825671</v>
      </c>
      <c r="P20" s="10"/>
    </row>
    <row r="21" spans="1:16">
      <c r="A21" s="12"/>
      <c r="B21" s="44">
        <v>533</v>
      </c>
      <c r="C21" s="20" t="s">
        <v>86</v>
      </c>
      <c r="D21" s="46">
        <v>15125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15125</v>
      </c>
      <c r="O21" s="47">
        <f t="shared" si="2"/>
        <v>1.0299625468164795</v>
      </c>
      <c r="P21" s="9"/>
    </row>
    <row r="22" spans="1:16">
      <c r="A22" s="12"/>
      <c r="B22" s="44">
        <v>534</v>
      </c>
      <c r="C22" s="20" t="s">
        <v>35</v>
      </c>
      <c r="D22" s="46">
        <v>4323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4323</v>
      </c>
      <c r="O22" s="47">
        <f t="shared" si="2"/>
        <v>0.29438202247191009</v>
      </c>
      <c r="P22" s="9"/>
    </row>
    <row r="23" spans="1:16">
      <c r="A23" s="12"/>
      <c r="B23" s="44">
        <v>537</v>
      </c>
      <c r="C23" s="20" t="s">
        <v>36</v>
      </c>
      <c r="D23" s="46">
        <v>78264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78264</v>
      </c>
      <c r="O23" s="47">
        <f t="shared" si="2"/>
        <v>5.329519918283963</v>
      </c>
      <c r="P23" s="9"/>
    </row>
    <row r="24" spans="1:16">
      <c r="A24" s="12"/>
      <c r="B24" s="44">
        <v>538</v>
      </c>
      <c r="C24" s="20" t="s">
        <v>37</v>
      </c>
      <c r="D24" s="46">
        <v>0</v>
      </c>
      <c r="E24" s="46">
        <v>249411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249411</v>
      </c>
      <c r="O24" s="47">
        <f t="shared" si="2"/>
        <v>16.984065372829416</v>
      </c>
      <c r="P24" s="9"/>
    </row>
    <row r="25" spans="1:16">
      <c r="A25" s="12"/>
      <c r="B25" s="44">
        <v>539</v>
      </c>
      <c r="C25" s="20" t="s">
        <v>38</v>
      </c>
      <c r="D25" s="46">
        <v>45000</v>
      </c>
      <c r="E25" s="46">
        <v>78531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123531</v>
      </c>
      <c r="O25" s="47">
        <f t="shared" si="2"/>
        <v>8.4120531154239018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SUM(D27:D28)</f>
        <v>816407</v>
      </c>
      <c r="E26" s="31">
        <f t="shared" si="7"/>
        <v>14186998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3" si="8">SUM(D26:M26)</f>
        <v>15003405</v>
      </c>
      <c r="O26" s="43">
        <f t="shared" si="2"/>
        <v>1021.682328907048</v>
      </c>
      <c r="P26" s="10"/>
    </row>
    <row r="27" spans="1:16">
      <c r="A27" s="12"/>
      <c r="B27" s="44">
        <v>541</v>
      </c>
      <c r="C27" s="20" t="s">
        <v>40</v>
      </c>
      <c r="D27" s="46">
        <v>816407</v>
      </c>
      <c r="E27" s="46">
        <v>12882452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13698859</v>
      </c>
      <c r="O27" s="47">
        <f t="shared" si="2"/>
        <v>932.84705481784135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1304546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1304546</v>
      </c>
      <c r="O28" s="47">
        <f t="shared" si="2"/>
        <v>88.835274089206678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SUM(D30:D32)</f>
        <v>7713</v>
      </c>
      <c r="E29" s="31">
        <f t="shared" si="9"/>
        <v>922721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930434</v>
      </c>
      <c r="O29" s="43">
        <f t="shared" si="2"/>
        <v>63.359482465100442</v>
      </c>
      <c r="P29" s="10"/>
    </row>
    <row r="30" spans="1:16">
      <c r="A30" s="13"/>
      <c r="B30" s="45">
        <v>552</v>
      </c>
      <c r="C30" s="21" t="s">
        <v>43</v>
      </c>
      <c r="D30" s="46">
        <v>26873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26873</v>
      </c>
      <c r="O30" s="47">
        <f t="shared" si="2"/>
        <v>1.8299625468164793</v>
      </c>
      <c r="P30" s="9"/>
    </row>
    <row r="31" spans="1:16">
      <c r="A31" s="13"/>
      <c r="B31" s="45">
        <v>553</v>
      </c>
      <c r="C31" s="21" t="s">
        <v>44</v>
      </c>
      <c r="D31" s="46">
        <v>22430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22430</v>
      </c>
      <c r="O31" s="47">
        <f t="shared" si="2"/>
        <v>1.5274089206673476</v>
      </c>
      <c r="P31" s="9"/>
    </row>
    <row r="32" spans="1:16">
      <c r="A32" s="13"/>
      <c r="B32" s="45">
        <v>554</v>
      </c>
      <c r="C32" s="21" t="s">
        <v>45</v>
      </c>
      <c r="D32" s="46">
        <v>-41590</v>
      </c>
      <c r="E32" s="46">
        <v>922721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881131</v>
      </c>
      <c r="O32" s="47">
        <f t="shared" si="2"/>
        <v>60.002110997616619</v>
      </c>
      <c r="P32" s="9"/>
    </row>
    <row r="33" spans="1:16" ht="15.75">
      <c r="A33" s="28" t="s">
        <v>46</v>
      </c>
      <c r="B33" s="29"/>
      <c r="C33" s="30"/>
      <c r="D33" s="31">
        <f t="shared" ref="D33:M33" si="10">SUM(D34:D37)</f>
        <v>286803</v>
      </c>
      <c r="E33" s="31">
        <f t="shared" si="10"/>
        <v>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286803</v>
      </c>
      <c r="O33" s="43">
        <f t="shared" si="2"/>
        <v>19.530337078651684</v>
      </c>
      <c r="P33" s="10"/>
    </row>
    <row r="34" spans="1:16">
      <c r="A34" s="12"/>
      <c r="B34" s="44">
        <v>562</v>
      </c>
      <c r="C34" s="20" t="s">
        <v>47</v>
      </c>
      <c r="D34" s="46">
        <v>248910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1">SUM(D34:M34)</f>
        <v>248910</v>
      </c>
      <c r="O34" s="47">
        <f t="shared" si="2"/>
        <v>16.949948927477017</v>
      </c>
      <c r="P34" s="9"/>
    </row>
    <row r="35" spans="1:16">
      <c r="A35" s="12"/>
      <c r="B35" s="44">
        <v>563</v>
      </c>
      <c r="C35" s="20" t="s">
        <v>48</v>
      </c>
      <c r="D35" s="46">
        <v>11496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11496</v>
      </c>
      <c r="O35" s="47">
        <f t="shared" si="2"/>
        <v>0.78283963227783449</v>
      </c>
      <c r="P35" s="9"/>
    </row>
    <row r="36" spans="1:16">
      <c r="A36" s="12"/>
      <c r="B36" s="44">
        <v>564</v>
      </c>
      <c r="C36" s="20" t="s">
        <v>49</v>
      </c>
      <c r="D36" s="46">
        <v>24397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24397</v>
      </c>
      <c r="O36" s="47">
        <f t="shared" si="2"/>
        <v>1.6613551242764726</v>
      </c>
      <c r="P36" s="9"/>
    </row>
    <row r="37" spans="1:16">
      <c r="A37" s="12"/>
      <c r="B37" s="44">
        <v>569</v>
      </c>
      <c r="C37" s="20" t="s">
        <v>50</v>
      </c>
      <c r="D37" s="46">
        <v>2000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2000</v>
      </c>
      <c r="O37" s="47">
        <f t="shared" ref="O37:O68" si="12">(N37/O$70)</f>
        <v>0.13619339462036092</v>
      </c>
      <c r="P37" s="9"/>
    </row>
    <row r="38" spans="1:16" ht="15.75">
      <c r="A38" s="28" t="s">
        <v>51</v>
      </c>
      <c r="B38" s="29"/>
      <c r="C38" s="30"/>
      <c r="D38" s="31">
        <f t="shared" ref="D38:M38" si="13">SUM(D39:D41)</f>
        <v>220673</v>
      </c>
      <c r="E38" s="31">
        <f t="shared" si="13"/>
        <v>510290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730963</v>
      </c>
      <c r="O38" s="43">
        <f t="shared" si="12"/>
        <v>49.776166155941439</v>
      </c>
      <c r="P38" s="9"/>
    </row>
    <row r="39" spans="1:16">
      <c r="A39" s="12"/>
      <c r="B39" s="44">
        <v>571</v>
      </c>
      <c r="C39" s="20" t="s">
        <v>52</v>
      </c>
      <c r="D39" s="46">
        <v>74491</v>
      </c>
      <c r="E39" s="46">
        <v>499659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574150</v>
      </c>
      <c r="O39" s="47">
        <f t="shared" si="12"/>
        <v>39.097718760640106</v>
      </c>
      <c r="P39" s="9"/>
    </row>
    <row r="40" spans="1:16">
      <c r="A40" s="12"/>
      <c r="B40" s="44">
        <v>572</v>
      </c>
      <c r="C40" s="20" t="s">
        <v>53</v>
      </c>
      <c r="D40" s="46">
        <v>146182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146182</v>
      </c>
      <c r="O40" s="47">
        <f t="shared" si="12"/>
        <v>9.954511406196799</v>
      </c>
      <c r="P40" s="9"/>
    </row>
    <row r="41" spans="1:16">
      <c r="A41" s="12"/>
      <c r="B41" s="44">
        <v>573</v>
      </c>
      <c r="C41" s="20" t="s">
        <v>54</v>
      </c>
      <c r="D41" s="46">
        <v>0</v>
      </c>
      <c r="E41" s="46">
        <v>10631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10631</v>
      </c>
      <c r="O41" s="47">
        <f t="shared" si="12"/>
        <v>0.72393598910452839</v>
      </c>
      <c r="P41" s="9"/>
    </row>
    <row r="42" spans="1:16" ht="15.75">
      <c r="A42" s="28" t="s">
        <v>76</v>
      </c>
      <c r="B42" s="29"/>
      <c r="C42" s="30"/>
      <c r="D42" s="31">
        <f t="shared" ref="D42:M42" si="14">SUM(D43:D44)</f>
        <v>417437</v>
      </c>
      <c r="E42" s="31">
        <f t="shared" si="14"/>
        <v>2877</v>
      </c>
      <c r="F42" s="31">
        <f t="shared" si="14"/>
        <v>0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>SUM(D42:M42)</f>
        <v>420314</v>
      </c>
      <c r="O42" s="43">
        <f t="shared" si="12"/>
        <v>28.621995233231189</v>
      </c>
      <c r="P42" s="9"/>
    </row>
    <row r="43" spans="1:16">
      <c r="A43" s="12"/>
      <c r="B43" s="44">
        <v>581</v>
      </c>
      <c r="C43" s="20" t="s">
        <v>55</v>
      </c>
      <c r="D43" s="46">
        <v>417437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417437</v>
      </c>
      <c r="O43" s="47">
        <f t="shared" si="12"/>
        <v>28.426081035069799</v>
      </c>
      <c r="P43" s="9"/>
    </row>
    <row r="44" spans="1:16">
      <c r="A44" s="12"/>
      <c r="B44" s="44">
        <v>587</v>
      </c>
      <c r="C44" s="20" t="s">
        <v>82</v>
      </c>
      <c r="D44" s="46">
        <v>0</v>
      </c>
      <c r="E44" s="46">
        <v>2877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1" si="15">SUM(D44:M44)</f>
        <v>2877</v>
      </c>
      <c r="O44" s="47">
        <f t="shared" si="12"/>
        <v>0.19591419816138916</v>
      </c>
      <c r="P44" s="9"/>
    </row>
    <row r="45" spans="1:16" ht="15.75">
      <c r="A45" s="28" t="s">
        <v>56</v>
      </c>
      <c r="B45" s="29"/>
      <c r="C45" s="30"/>
      <c r="D45" s="31">
        <f t="shared" ref="D45:M45" si="16">SUM(D46:D67)</f>
        <v>162547</v>
      </c>
      <c r="E45" s="31">
        <f t="shared" si="16"/>
        <v>491920</v>
      </c>
      <c r="F45" s="31">
        <f t="shared" si="16"/>
        <v>0</v>
      </c>
      <c r="G45" s="31">
        <f t="shared" si="16"/>
        <v>0</v>
      </c>
      <c r="H45" s="31">
        <f t="shared" si="16"/>
        <v>0</v>
      </c>
      <c r="I45" s="31">
        <f t="shared" si="16"/>
        <v>0</v>
      </c>
      <c r="J45" s="31">
        <f t="shared" si="16"/>
        <v>0</v>
      </c>
      <c r="K45" s="31">
        <f t="shared" si="16"/>
        <v>0</v>
      </c>
      <c r="L45" s="31">
        <f t="shared" si="16"/>
        <v>0</v>
      </c>
      <c r="M45" s="31">
        <f t="shared" si="16"/>
        <v>0</v>
      </c>
      <c r="N45" s="31">
        <f>SUM(D45:M45)</f>
        <v>654467</v>
      </c>
      <c r="O45" s="43">
        <f t="shared" si="12"/>
        <v>44.567041198501876</v>
      </c>
      <c r="P45" s="9"/>
    </row>
    <row r="46" spans="1:16">
      <c r="A46" s="12"/>
      <c r="B46" s="44">
        <v>601</v>
      </c>
      <c r="C46" s="20" t="s">
        <v>57</v>
      </c>
      <c r="D46" s="46">
        <v>13529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13529</v>
      </c>
      <c r="O46" s="47">
        <f t="shared" si="12"/>
        <v>0.92128021790943138</v>
      </c>
      <c r="P46" s="9"/>
    </row>
    <row r="47" spans="1:16">
      <c r="A47" s="12"/>
      <c r="B47" s="44">
        <v>602</v>
      </c>
      <c r="C47" s="20" t="s">
        <v>58</v>
      </c>
      <c r="D47" s="46">
        <v>18592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18592</v>
      </c>
      <c r="O47" s="47">
        <f t="shared" si="12"/>
        <v>1.2660537963908751</v>
      </c>
      <c r="P47" s="9"/>
    </row>
    <row r="48" spans="1:16">
      <c r="A48" s="12"/>
      <c r="B48" s="44">
        <v>603</v>
      </c>
      <c r="C48" s="20" t="s">
        <v>59</v>
      </c>
      <c r="D48" s="46">
        <v>3564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3564</v>
      </c>
      <c r="O48" s="47">
        <f t="shared" si="12"/>
        <v>0.24269662921348314</v>
      </c>
      <c r="P48" s="9"/>
    </row>
    <row r="49" spans="1:16">
      <c r="A49" s="12"/>
      <c r="B49" s="44">
        <v>604</v>
      </c>
      <c r="C49" s="20" t="s">
        <v>60</v>
      </c>
      <c r="D49" s="46">
        <v>7722</v>
      </c>
      <c r="E49" s="46">
        <v>151771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159493</v>
      </c>
      <c r="O49" s="47">
        <f t="shared" si="12"/>
        <v>10.860946544092611</v>
      </c>
      <c r="P49" s="9"/>
    </row>
    <row r="50" spans="1:16">
      <c r="A50" s="12"/>
      <c r="B50" s="44">
        <v>605</v>
      </c>
      <c r="C50" s="20" t="s">
        <v>61</v>
      </c>
      <c r="D50" s="46">
        <v>8881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8881</v>
      </c>
      <c r="O50" s="47">
        <f t="shared" si="12"/>
        <v>0.60476676881171265</v>
      </c>
      <c r="P50" s="9"/>
    </row>
    <row r="51" spans="1:16">
      <c r="A51" s="12"/>
      <c r="B51" s="44">
        <v>608</v>
      </c>
      <c r="C51" s="20" t="s">
        <v>62</v>
      </c>
      <c r="D51" s="46">
        <v>0</v>
      </c>
      <c r="E51" s="46">
        <v>9621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9621</v>
      </c>
      <c r="O51" s="47">
        <f t="shared" si="12"/>
        <v>0.65515832482124614</v>
      </c>
      <c r="P51" s="9"/>
    </row>
    <row r="52" spans="1:16">
      <c r="A52" s="12"/>
      <c r="B52" s="44">
        <v>614</v>
      </c>
      <c r="C52" s="20" t="s">
        <v>63</v>
      </c>
      <c r="D52" s="46">
        <v>0</v>
      </c>
      <c r="E52" s="46">
        <v>51866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2" si="17">SUM(D52:M52)</f>
        <v>51866</v>
      </c>
      <c r="O52" s="47">
        <f t="shared" si="12"/>
        <v>3.5319033026898197</v>
      </c>
      <c r="P52" s="9"/>
    </row>
    <row r="53" spans="1:16">
      <c r="A53" s="12"/>
      <c r="B53" s="44">
        <v>634</v>
      </c>
      <c r="C53" s="20" t="s">
        <v>64</v>
      </c>
      <c r="D53" s="46">
        <v>0</v>
      </c>
      <c r="E53" s="46">
        <v>8007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8007</v>
      </c>
      <c r="O53" s="47">
        <f t="shared" si="12"/>
        <v>0.54525025536261496</v>
      </c>
      <c r="P53" s="9"/>
    </row>
    <row r="54" spans="1:16">
      <c r="A54" s="12"/>
      <c r="B54" s="44">
        <v>654</v>
      </c>
      <c r="C54" s="20" t="s">
        <v>65</v>
      </c>
      <c r="D54" s="46">
        <v>19710</v>
      </c>
      <c r="E54" s="46">
        <v>31737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51447</v>
      </c>
      <c r="O54" s="47">
        <f t="shared" si="12"/>
        <v>3.5033707865168537</v>
      </c>
      <c r="P54" s="9"/>
    </row>
    <row r="55" spans="1:16">
      <c r="A55" s="12"/>
      <c r="B55" s="44">
        <v>674</v>
      </c>
      <c r="C55" s="20" t="s">
        <v>66</v>
      </c>
      <c r="D55" s="46">
        <v>0</v>
      </c>
      <c r="E55" s="46">
        <v>9134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9134</v>
      </c>
      <c r="O55" s="47">
        <f t="shared" si="12"/>
        <v>0.62199523323118833</v>
      </c>
      <c r="P55" s="9"/>
    </row>
    <row r="56" spans="1:16">
      <c r="A56" s="12"/>
      <c r="B56" s="44">
        <v>682</v>
      </c>
      <c r="C56" s="20" t="s">
        <v>67</v>
      </c>
      <c r="D56" s="46">
        <v>475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475</v>
      </c>
      <c r="O56" s="47">
        <f t="shared" si="12"/>
        <v>3.2345931222335714E-2</v>
      </c>
      <c r="P56" s="9"/>
    </row>
    <row r="57" spans="1:16">
      <c r="A57" s="12"/>
      <c r="B57" s="44">
        <v>685</v>
      </c>
      <c r="C57" s="20" t="s">
        <v>68</v>
      </c>
      <c r="D57" s="46">
        <v>851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851</v>
      </c>
      <c r="O57" s="47">
        <f t="shared" si="12"/>
        <v>5.7950289410963571E-2</v>
      </c>
      <c r="P57" s="9"/>
    </row>
    <row r="58" spans="1:16">
      <c r="A58" s="12"/>
      <c r="B58" s="44">
        <v>689</v>
      </c>
      <c r="C58" s="20" t="s">
        <v>69</v>
      </c>
      <c r="D58" s="46">
        <v>0</v>
      </c>
      <c r="E58" s="46">
        <v>4937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4937</v>
      </c>
      <c r="O58" s="47">
        <f t="shared" si="12"/>
        <v>0.33619339462036091</v>
      </c>
      <c r="P58" s="9"/>
    </row>
    <row r="59" spans="1:16">
      <c r="A59" s="12"/>
      <c r="B59" s="44">
        <v>694</v>
      </c>
      <c r="C59" s="20" t="s">
        <v>70</v>
      </c>
      <c r="D59" s="46">
        <v>0</v>
      </c>
      <c r="E59" s="46">
        <v>7200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7200</v>
      </c>
      <c r="O59" s="47">
        <f t="shared" si="12"/>
        <v>0.49029622063329931</v>
      </c>
      <c r="P59" s="9"/>
    </row>
    <row r="60" spans="1:16">
      <c r="A60" s="12"/>
      <c r="B60" s="44">
        <v>711</v>
      </c>
      <c r="C60" s="20" t="s">
        <v>71</v>
      </c>
      <c r="D60" s="46">
        <v>0</v>
      </c>
      <c r="E60" s="46">
        <v>39123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39123</v>
      </c>
      <c r="O60" s="47">
        <f t="shared" si="12"/>
        <v>2.6641470888661898</v>
      </c>
      <c r="P60" s="9"/>
    </row>
    <row r="61" spans="1:16">
      <c r="A61" s="12"/>
      <c r="B61" s="44">
        <v>712</v>
      </c>
      <c r="C61" s="20" t="s">
        <v>72</v>
      </c>
      <c r="D61" s="46">
        <v>0</v>
      </c>
      <c r="E61" s="46">
        <v>5535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5535</v>
      </c>
      <c r="O61" s="47">
        <f t="shared" si="12"/>
        <v>0.37691521961184882</v>
      </c>
      <c r="P61" s="9"/>
    </row>
    <row r="62" spans="1:16">
      <c r="A62" s="12"/>
      <c r="B62" s="44">
        <v>713</v>
      </c>
      <c r="C62" s="20" t="s">
        <v>73</v>
      </c>
      <c r="D62" s="46">
        <v>13880</v>
      </c>
      <c r="E62" s="46">
        <v>37816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51696</v>
      </c>
      <c r="O62" s="47">
        <f t="shared" si="12"/>
        <v>3.5203268641470888</v>
      </c>
      <c r="P62" s="9"/>
    </row>
    <row r="63" spans="1:16">
      <c r="A63" s="12"/>
      <c r="B63" s="44">
        <v>715</v>
      </c>
      <c r="C63" s="20" t="s">
        <v>83</v>
      </c>
      <c r="D63" s="46">
        <v>1442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8" si="18">SUM(D63:M63)</f>
        <v>1442</v>
      </c>
      <c r="O63" s="47">
        <f t="shared" si="12"/>
        <v>9.8195437521280224E-2</v>
      </c>
      <c r="P63" s="9"/>
    </row>
    <row r="64" spans="1:16">
      <c r="A64" s="12"/>
      <c r="B64" s="44">
        <v>724</v>
      </c>
      <c r="C64" s="20" t="s">
        <v>74</v>
      </c>
      <c r="D64" s="46">
        <v>0</v>
      </c>
      <c r="E64" s="46">
        <v>46992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46992</v>
      </c>
      <c r="O64" s="47">
        <f t="shared" si="12"/>
        <v>3.2</v>
      </c>
      <c r="P64" s="9"/>
    </row>
    <row r="65" spans="1:119">
      <c r="A65" s="12"/>
      <c r="B65" s="44">
        <v>733</v>
      </c>
      <c r="C65" s="20" t="s">
        <v>75</v>
      </c>
      <c r="D65" s="46">
        <v>73901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73901</v>
      </c>
      <c r="O65" s="47">
        <f t="shared" si="12"/>
        <v>5.0324140279196463</v>
      </c>
      <c r="P65" s="9"/>
    </row>
    <row r="66" spans="1:119">
      <c r="A66" s="12"/>
      <c r="B66" s="44">
        <v>744</v>
      </c>
      <c r="C66" s="20" t="s">
        <v>77</v>
      </c>
      <c r="D66" s="46">
        <v>0</v>
      </c>
      <c r="E66" s="46">
        <v>24686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24686</v>
      </c>
      <c r="O66" s="47">
        <f t="shared" si="12"/>
        <v>1.6810350697991148</v>
      </c>
      <c r="P66" s="9"/>
    </row>
    <row r="67" spans="1:119" ht="15.75" thickBot="1">
      <c r="A67" s="12"/>
      <c r="B67" s="44">
        <v>764</v>
      </c>
      <c r="C67" s="20" t="s">
        <v>78</v>
      </c>
      <c r="D67" s="46">
        <v>0</v>
      </c>
      <c r="E67" s="46">
        <v>63495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63495</v>
      </c>
      <c r="O67" s="47">
        <f t="shared" si="12"/>
        <v>4.3237997957099079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9">SUM(D5,D11,D20,D26,D29,D33,D38,D42,D45)</f>
        <v>7086023</v>
      </c>
      <c r="E68" s="15">
        <f t="shared" si="19"/>
        <v>17352764</v>
      </c>
      <c r="F68" s="15">
        <f t="shared" si="19"/>
        <v>0</v>
      </c>
      <c r="G68" s="15">
        <f t="shared" si="19"/>
        <v>0</v>
      </c>
      <c r="H68" s="15">
        <f t="shared" si="19"/>
        <v>0</v>
      </c>
      <c r="I68" s="15">
        <f t="shared" si="19"/>
        <v>0</v>
      </c>
      <c r="J68" s="15">
        <f t="shared" si="19"/>
        <v>0</v>
      </c>
      <c r="K68" s="15">
        <f t="shared" si="19"/>
        <v>0</v>
      </c>
      <c r="L68" s="15">
        <f t="shared" si="19"/>
        <v>0</v>
      </c>
      <c r="M68" s="15">
        <f t="shared" si="19"/>
        <v>0</v>
      </c>
      <c r="N68" s="15">
        <f t="shared" si="18"/>
        <v>24438787</v>
      </c>
      <c r="O68" s="37">
        <f t="shared" si="12"/>
        <v>1664.2006809669731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49" t="s">
        <v>87</v>
      </c>
      <c r="M70" s="49"/>
      <c r="N70" s="49"/>
      <c r="O70" s="41">
        <v>14685</v>
      </c>
    </row>
    <row r="71" spans="1:119">
      <c r="A71" s="50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2"/>
    </row>
    <row r="72" spans="1:119" ht="15.75" thickBot="1">
      <c r="A72" s="53" t="s">
        <v>88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5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80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2379707</v>
      </c>
      <c r="E5" s="26">
        <f t="shared" si="0"/>
        <v>1566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2381273</v>
      </c>
      <c r="O5" s="32">
        <f t="shared" ref="O5:O36" si="2">(N5/O$69)</f>
        <v>162.82208547008548</v>
      </c>
      <c r="P5" s="6"/>
    </row>
    <row r="6" spans="1:133">
      <c r="A6" s="12"/>
      <c r="B6" s="44">
        <v>511</v>
      </c>
      <c r="C6" s="20" t="s">
        <v>20</v>
      </c>
      <c r="D6" s="46">
        <v>185119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185119</v>
      </c>
      <c r="O6" s="47">
        <f t="shared" si="2"/>
        <v>12.657709401709402</v>
      </c>
      <c r="P6" s="9"/>
    </row>
    <row r="7" spans="1:133">
      <c r="A7" s="12"/>
      <c r="B7" s="44">
        <v>513</v>
      </c>
      <c r="C7" s="20" t="s">
        <v>21</v>
      </c>
      <c r="D7" s="46">
        <v>1545946</v>
      </c>
      <c r="E7" s="46">
        <v>1566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1547512</v>
      </c>
      <c r="O7" s="47">
        <f t="shared" si="2"/>
        <v>105.81278632478633</v>
      </c>
      <c r="P7" s="9"/>
    </row>
    <row r="8" spans="1:133">
      <c r="A8" s="12"/>
      <c r="B8" s="44">
        <v>514</v>
      </c>
      <c r="C8" s="20" t="s">
        <v>22</v>
      </c>
      <c r="D8" s="46">
        <v>33822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33822</v>
      </c>
      <c r="O8" s="47">
        <f t="shared" si="2"/>
        <v>2.3126153846153845</v>
      </c>
      <c r="P8" s="9"/>
    </row>
    <row r="9" spans="1:133">
      <c r="A9" s="12"/>
      <c r="B9" s="44">
        <v>515</v>
      </c>
      <c r="C9" s="20" t="s">
        <v>23</v>
      </c>
      <c r="D9" s="46">
        <v>47266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47266</v>
      </c>
      <c r="O9" s="47">
        <f t="shared" si="2"/>
        <v>3.2318632478632479</v>
      </c>
      <c r="P9" s="9"/>
    </row>
    <row r="10" spans="1:133">
      <c r="A10" s="12"/>
      <c r="B10" s="44">
        <v>519</v>
      </c>
      <c r="C10" s="20" t="s">
        <v>24</v>
      </c>
      <c r="D10" s="46">
        <v>567554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567554</v>
      </c>
      <c r="O10" s="47">
        <f t="shared" si="2"/>
        <v>38.807111111111112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SUM(D12:D19)</f>
        <v>2594461</v>
      </c>
      <c r="E11" s="31">
        <f t="shared" si="3"/>
        <v>853957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3448418</v>
      </c>
      <c r="O11" s="43">
        <f t="shared" si="2"/>
        <v>235.78926495726495</v>
      </c>
      <c r="P11" s="10"/>
    </row>
    <row r="12" spans="1:133">
      <c r="A12" s="12"/>
      <c r="B12" s="44">
        <v>521</v>
      </c>
      <c r="C12" s="20" t="s">
        <v>26</v>
      </c>
      <c r="D12" s="46">
        <v>1279602</v>
      </c>
      <c r="E12" s="46">
        <v>590538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1870140</v>
      </c>
      <c r="O12" s="47">
        <f t="shared" si="2"/>
        <v>127.87282051282051</v>
      </c>
      <c r="P12" s="9"/>
    </row>
    <row r="13" spans="1:133">
      <c r="A13" s="12"/>
      <c r="B13" s="44">
        <v>522</v>
      </c>
      <c r="C13" s="20" t="s">
        <v>27</v>
      </c>
      <c r="D13" s="46">
        <v>93349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93349</v>
      </c>
      <c r="O13" s="47">
        <f t="shared" si="2"/>
        <v>6.3828376068376071</v>
      </c>
      <c r="P13" s="9"/>
    </row>
    <row r="14" spans="1:133">
      <c r="A14" s="12"/>
      <c r="B14" s="44">
        <v>523</v>
      </c>
      <c r="C14" s="20" t="s">
        <v>28</v>
      </c>
      <c r="D14" s="46">
        <v>619395</v>
      </c>
      <c r="E14" s="46">
        <v>3608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623003</v>
      </c>
      <c r="O14" s="47">
        <f t="shared" si="2"/>
        <v>42.598495726495727</v>
      </c>
      <c r="P14" s="9"/>
    </row>
    <row r="15" spans="1:133">
      <c r="A15" s="12"/>
      <c r="B15" s="44">
        <v>524</v>
      </c>
      <c r="C15" s="20" t="s">
        <v>29</v>
      </c>
      <c r="D15" s="46">
        <v>65125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65125</v>
      </c>
      <c r="O15" s="47">
        <f t="shared" si="2"/>
        <v>4.4529914529914532</v>
      </c>
      <c r="P15" s="9"/>
    </row>
    <row r="16" spans="1:133">
      <c r="A16" s="12"/>
      <c r="B16" s="44">
        <v>525</v>
      </c>
      <c r="C16" s="20" t="s">
        <v>30</v>
      </c>
      <c r="D16" s="46">
        <v>213358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213358</v>
      </c>
      <c r="O16" s="47">
        <f t="shared" si="2"/>
        <v>14.588581196581197</v>
      </c>
      <c r="P16" s="9"/>
    </row>
    <row r="17" spans="1:16">
      <c r="A17" s="12"/>
      <c r="B17" s="44">
        <v>526</v>
      </c>
      <c r="C17" s="20" t="s">
        <v>31</v>
      </c>
      <c r="D17" s="46">
        <v>240000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240000</v>
      </c>
      <c r="O17" s="47">
        <f t="shared" si="2"/>
        <v>16.410256410256409</v>
      </c>
      <c r="P17" s="9"/>
    </row>
    <row r="18" spans="1:16">
      <c r="A18" s="12"/>
      <c r="B18" s="44">
        <v>527</v>
      </c>
      <c r="C18" s="20" t="s">
        <v>32</v>
      </c>
      <c r="D18" s="46">
        <v>43307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43307</v>
      </c>
      <c r="O18" s="47">
        <f t="shared" si="2"/>
        <v>2.9611623931623932</v>
      </c>
      <c r="P18" s="9"/>
    </row>
    <row r="19" spans="1:16">
      <c r="A19" s="12"/>
      <c r="B19" s="44">
        <v>529</v>
      </c>
      <c r="C19" s="20" t="s">
        <v>33</v>
      </c>
      <c r="D19" s="46">
        <v>40325</v>
      </c>
      <c r="E19" s="46">
        <v>259811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300136</v>
      </c>
      <c r="O19" s="47">
        <f t="shared" si="2"/>
        <v>20.522119658119657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SUM(D21:D24)</f>
        <v>998842</v>
      </c>
      <c r="E20" s="31">
        <f t="shared" si="5"/>
        <v>2303064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3301906</v>
      </c>
      <c r="O20" s="43">
        <f t="shared" si="2"/>
        <v>225.77135042735043</v>
      </c>
      <c r="P20" s="10"/>
    </row>
    <row r="21" spans="1:16">
      <c r="A21" s="12"/>
      <c r="B21" s="44">
        <v>534</v>
      </c>
      <c r="C21" s="20" t="s">
        <v>35</v>
      </c>
      <c r="D21" s="46">
        <v>5139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5139</v>
      </c>
      <c r="O21" s="47">
        <f t="shared" si="2"/>
        <v>0.35138461538461541</v>
      </c>
      <c r="P21" s="9"/>
    </row>
    <row r="22" spans="1:16">
      <c r="A22" s="12"/>
      <c r="B22" s="44">
        <v>537</v>
      </c>
      <c r="C22" s="20" t="s">
        <v>36</v>
      </c>
      <c r="D22" s="46">
        <v>78703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78703</v>
      </c>
      <c r="O22" s="47">
        <f t="shared" si="2"/>
        <v>5.3814017094017093</v>
      </c>
      <c r="P22" s="9"/>
    </row>
    <row r="23" spans="1:16">
      <c r="A23" s="12"/>
      <c r="B23" s="44">
        <v>538</v>
      </c>
      <c r="C23" s="20" t="s">
        <v>37</v>
      </c>
      <c r="D23" s="46">
        <v>915000</v>
      </c>
      <c r="E23" s="46">
        <v>2217702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3132702</v>
      </c>
      <c r="O23" s="47">
        <f t="shared" si="2"/>
        <v>214.20184615384616</v>
      </c>
      <c r="P23" s="9"/>
    </row>
    <row r="24" spans="1:16">
      <c r="A24" s="12"/>
      <c r="B24" s="44">
        <v>539</v>
      </c>
      <c r="C24" s="20" t="s">
        <v>38</v>
      </c>
      <c r="D24" s="46">
        <v>0</v>
      </c>
      <c r="E24" s="46">
        <v>85362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85362</v>
      </c>
      <c r="O24" s="47">
        <f t="shared" si="2"/>
        <v>5.8367179487179488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SUM(D26:D27)</f>
        <v>840059</v>
      </c>
      <c r="E25" s="31">
        <f t="shared" si="6"/>
        <v>8804736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9644795</v>
      </c>
      <c r="O25" s="43">
        <f t="shared" si="2"/>
        <v>659.4731623931624</v>
      </c>
      <c r="P25" s="10"/>
    </row>
    <row r="26" spans="1:16">
      <c r="A26" s="12"/>
      <c r="B26" s="44">
        <v>541</v>
      </c>
      <c r="C26" s="20" t="s">
        <v>40</v>
      </c>
      <c r="D26" s="46">
        <v>840059</v>
      </c>
      <c r="E26" s="46">
        <v>5076896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5916955</v>
      </c>
      <c r="O26" s="47">
        <f t="shared" si="2"/>
        <v>404.57811965811965</v>
      </c>
      <c r="P26" s="9"/>
    </row>
    <row r="27" spans="1:16">
      <c r="A27" s="12"/>
      <c r="B27" s="44">
        <v>542</v>
      </c>
      <c r="C27" s="20" t="s">
        <v>41</v>
      </c>
      <c r="D27" s="46">
        <v>0</v>
      </c>
      <c r="E27" s="46">
        <v>3727840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3727840</v>
      </c>
      <c r="O27" s="47">
        <f t="shared" si="2"/>
        <v>254.89504273504272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12299</v>
      </c>
      <c r="E28" s="31">
        <f t="shared" si="8"/>
        <v>916611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928910</v>
      </c>
      <c r="O28" s="43">
        <f t="shared" si="2"/>
        <v>63.515213675213673</v>
      </c>
      <c r="P28" s="10"/>
    </row>
    <row r="29" spans="1:16">
      <c r="A29" s="13"/>
      <c r="B29" s="45">
        <v>552</v>
      </c>
      <c r="C29" s="21" t="s">
        <v>43</v>
      </c>
      <c r="D29" s="46">
        <v>25944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25944</v>
      </c>
      <c r="O29" s="47">
        <f t="shared" si="2"/>
        <v>1.7739487179487179</v>
      </c>
      <c r="P29" s="9"/>
    </row>
    <row r="30" spans="1:16">
      <c r="A30" s="13"/>
      <c r="B30" s="45">
        <v>553</v>
      </c>
      <c r="C30" s="21" t="s">
        <v>44</v>
      </c>
      <c r="D30" s="46">
        <v>22546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22546</v>
      </c>
      <c r="O30" s="47">
        <f t="shared" si="2"/>
        <v>1.5416068376068377</v>
      </c>
      <c r="P30" s="9"/>
    </row>
    <row r="31" spans="1:16">
      <c r="A31" s="13"/>
      <c r="B31" s="45">
        <v>554</v>
      </c>
      <c r="C31" s="21" t="s">
        <v>45</v>
      </c>
      <c r="D31" s="46">
        <v>-36191</v>
      </c>
      <c r="E31" s="46">
        <v>916611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880420</v>
      </c>
      <c r="O31" s="47">
        <f t="shared" si="2"/>
        <v>60.199658119658118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SUM(D33:D36)</f>
        <v>309483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309483</v>
      </c>
      <c r="O32" s="43">
        <f t="shared" si="2"/>
        <v>21.16123076923077</v>
      </c>
      <c r="P32" s="10"/>
    </row>
    <row r="33" spans="1:16">
      <c r="A33" s="12"/>
      <c r="B33" s="44">
        <v>562</v>
      </c>
      <c r="C33" s="20" t="s">
        <v>47</v>
      </c>
      <c r="D33" s="46">
        <v>278052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278052</v>
      </c>
      <c r="O33" s="47">
        <f t="shared" si="2"/>
        <v>19.012102564102562</v>
      </c>
      <c r="P33" s="9"/>
    </row>
    <row r="34" spans="1:16">
      <c r="A34" s="12"/>
      <c r="B34" s="44">
        <v>563</v>
      </c>
      <c r="C34" s="20" t="s">
        <v>48</v>
      </c>
      <c r="D34" s="46">
        <v>6204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6204</v>
      </c>
      <c r="O34" s="47">
        <f t="shared" si="2"/>
        <v>0.42420512820512818</v>
      </c>
      <c r="P34" s="9"/>
    </row>
    <row r="35" spans="1:16">
      <c r="A35" s="12"/>
      <c r="B35" s="44">
        <v>564</v>
      </c>
      <c r="C35" s="20" t="s">
        <v>49</v>
      </c>
      <c r="D35" s="46">
        <v>24827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24827</v>
      </c>
      <c r="O35" s="47">
        <f t="shared" si="2"/>
        <v>1.6975726495726495</v>
      </c>
      <c r="P35" s="9"/>
    </row>
    <row r="36" spans="1:16">
      <c r="A36" s="12"/>
      <c r="B36" s="44">
        <v>569</v>
      </c>
      <c r="C36" s="20" t="s">
        <v>50</v>
      </c>
      <c r="D36" s="46">
        <v>400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400</v>
      </c>
      <c r="O36" s="47">
        <f t="shared" si="2"/>
        <v>2.735042735042735E-2</v>
      </c>
      <c r="P36" s="9"/>
    </row>
    <row r="37" spans="1:16" ht="15.75">
      <c r="A37" s="28" t="s">
        <v>51</v>
      </c>
      <c r="B37" s="29"/>
      <c r="C37" s="30"/>
      <c r="D37" s="31">
        <f t="shared" ref="D37:M37" si="11">SUM(D38:D40)</f>
        <v>336478</v>
      </c>
      <c r="E37" s="31">
        <f t="shared" si="11"/>
        <v>516474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852952</v>
      </c>
      <c r="O37" s="43">
        <f t="shared" ref="O37:O67" si="12">(N37/O$69)</f>
        <v>58.321504273504274</v>
      </c>
      <c r="P37" s="9"/>
    </row>
    <row r="38" spans="1:16">
      <c r="A38" s="12"/>
      <c r="B38" s="44">
        <v>571</v>
      </c>
      <c r="C38" s="20" t="s">
        <v>52</v>
      </c>
      <c r="D38" s="46">
        <v>134750</v>
      </c>
      <c r="E38" s="46">
        <v>507379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642129</v>
      </c>
      <c r="O38" s="47">
        <f t="shared" si="12"/>
        <v>43.906256410256411</v>
      </c>
      <c r="P38" s="9"/>
    </row>
    <row r="39" spans="1:16">
      <c r="A39" s="12"/>
      <c r="B39" s="44">
        <v>572</v>
      </c>
      <c r="C39" s="20" t="s">
        <v>53</v>
      </c>
      <c r="D39" s="46">
        <v>201728</v>
      </c>
      <c r="E39" s="46">
        <v>2617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204345</v>
      </c>
      <c r="O39" s="47">
        <f t="shared" si="12"/>
        <v>13.972307692307693</v>
      </c>
      <c r="P39" s="9"/>
    </row>
    <row r="40" spans="1:16">
      <c r="A40" s="12"/>
      <c r="B40" s="44">
        <v>573</v>
      </c>
      <c r="C40" s="20" t="s">
        <v>54</v>
      </c>
      <c r="D40" s="46">
        <v>0</v>
      </c>
      <c r="E40" s="46">
        <v>6478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6478</v>
      </c>
      <c r="O40" s="47">
        <f t="shared" si="12"/>
        <v>0.44294017094017096</v>
      </c>
      <c r="P40" s="9"/>
    </row>
    <row r="41" spans="1:16" ht="15.75">
      <c r="A41" s="28" t="s">
        <v>76</v>
      </c>
      <c r="B41" s="29"/>
      <c r="C41" s="30"/>
      <c r="D41" s="31">
        <f t="shared" ref="D41:M41" si="13">SUM(D42:D43)</f>
        <v>395878</v>
      </c>
      <c r="E41" s="31">
        <f t="shared" si="13"/>
        <v>7724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403602</v>
      </c>
      <c r="O41" s="43">
        <f t="shared" si="12"/>
        <v>27.596717948717949</v>
      </c>
      <c r="P41" s="9"/>
    </row>
    <row r="42" spans="1:16">
      <c r="A42" s="12"/>
      <c r="B42" s="44">
        <v>581</v>
      </c>
      <c r="C42" s="20" t="s">
        <v>55</v>
      </c>
      <c r="D42" s="46">
        <v>395878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395878</v>
      </c>
      <c r="O42" s="47">
        <f t="shared" si="12"/>
        <v>27.068581196581196</v>
      </c>
      <c r="P42" s="9"/>
    </row>
    <row r="43" spans="1:16">
      <c r="A43" s="12"/>
      <c r="B43" s="44">
        <v>587</v>
      </c>
      <c r="C43" s="20" t="s">
        <v>82</v>
      </c>
      <c r="D43" s="46">
        <v>0</v>
      </c>
      <c r="E43" s="46">
        <v>7724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0" si="14">SUM(D43:M43)</f>
        <v>7724</v>
      </c>
      <c r="O43" s="47">
        <f t="shared" si="12"/>
        <v>0.52813675213675215</v>
      </c>
      <c r="P43" s="9"/>
    </row>
    <row r="44" spans="1:16" ht="15.75">
      <c r="A44" s="28" t="s">
        <v>56</v>
      </c>
      <c r="B44" s="29"/>
      <c r="C44" s="30"/>
      <c r="D44" s="31">
        <f t="shared" ref="D44:M44" si="15">SUM(D45:D66)</f>
        <v>149477</v>
      </c>
      <c r="E44" s="31">
        <f t="shared" si="15"/>
        <v>476763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626240</v>
      </c>
      <c r="O44" s="43">
        <f t="shared" si="12"/>
        <v>42.819829059829061</v>
      </c>
      <c r="P44" s="9"/>
    </row>
    <row r="45" spans="1:16">
      <c r="A45" s="12"/>
      <c r="B45" s="44">
        <v>601</v>
      </c>
      <c r="C45" s="20" t="s">
        <v>57</v>
      </c>
      <c r="D45" s="46">
        <v>10659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10659</v>
      </c>
      <c r="O45" s="47">
        <f t="shared" si="12"/>
        <v>0.72882051282051286</v>
      </c>
      <c r="P45" s="9"/>
    </row>
    <row r="46" spans="1:16">
      <c r="A46" s="12"/>
      <c r="B46" s="44">
        <v>602</v>
      </c>
      <c r="C46" s="20" t="s">
        <v>58</v>
      </c>
      <c r="D46" s="46">
        <v>19692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19692</v>
      </c>
      <c r="O46" s="47">
        <f t="shared" si="12"/>
        <v>1.3464615384615384</v>
      </c>
      <c r="P46" s="9"/>
    </row>
    <row r="47" spans="1:16">
      <c r="A47" s="12"/>
      <c r="B47" s="44">
        <v>603</v>
      </c>
      <c r="C47" s="20" t="s">
        <v>59</v>
      </c>
      <c r="D47" s="46">
        <v>2016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2016</v>
      </c>
      <c r="O47" s="47">
        <f t="shared" si="12"/>
        <v>0.13784615384615384</v>
      </c>
      <c r="P47" s="9"/>
    </row>
    <row r="48" spans="1:16">
      <c r="A48" s="12"/>
      <c r="B48" s="44">
        <v>604</v>
      </c>
      <c r="C48" s="20" t="s">
        <v>60</v>
      </c>
      <c r="D48" s="46">
        <v>6913</v>
      </c>
      <c r="E48" s="46">
        <v>179877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186790</v>
      </c>
      <c r="O48" s="47">
        <f t="shared" si="12"/>
        <v>12.771965811965812</v>
      </c>
      <c r="P48" s="9"/>
    </row>
    <row r="49" spans="1:16">
      <c r="A49" s="12"/>
      <c r="B49" s="44">
        <v>605</v>
      </c>
      <c r="C49" s="20" t="s">
        <v>61</v>
      </c>
      <c r="D49" s="46">
        <v>9119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9119</v>
      </c>
      <c r="O49" s="47">
        <f t="shared" si="12"/>
        <v>0.62352136752136755</v>
      </c>
      <c r="P49" s="9"/>
    </row>
    <row r="50" spans="1:16">
      <c r="A50" s="12"/>
      <c r="B50" s="44">
        <v>608</v>
      </c>
      <c r="C50" s="20" t="s">
        <v>62</v>
      </c>
      <c r="D50" s="46">
        <v>0</v>
      </c>
      <c r="E50" s="46">
        <v>11094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11094</v>
      </c>
      <c r="O50" s="47">
        <f t="shared" si="12"/>
        <v>0.75856410256410256</v>
      </c>
      <c r="P50" s="9"/>
    </row>
    <row r="51" spans="1:16">
      <c r="A51" s="12"/>
      <c r="B51" s="44">
        <v>614</v>
      </c>
      <c r="C51" s="20" t="s">
        <v>63</v>
      </c>
      <c r="D51" s="46">
        <v>0</v>
      </c>
      <c r="E51" s="46">
        <v>49572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1" si="16">SUM(D51:M51)</f>
        <v>49572</v>
      </c>
      <c r="O51" s="47">
        <f t="shared" si="12"/>
        <v>3.3895384615384616</v>
      </c>
      <c r="P51" s="9"/>
    </row>
    <row r="52" spans="1:16">
      <c r="A52" s="12"/>
      <c r="B52" s="44">
        <v>634</v>
      </c>
      <c r="C52" s="20" t="s">
        <v>64</v>
      </c>
      <c r="D52" s="46">
        <v>0</v>
      </c>
      <c r="E52" s="46">
        <v>8062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8062</v>
      </c>
      <c r="O52" s="47">
        <f t="shared" si="12"/>
        <v>0.55124786324786323</v>
      </c>
      <c r="P52" s="9"/>
    </row>
    <row r="53" spans="1:16">
      <c r="A53" s="12"/>
      <c r="B53" s="44">
        <v>654</v>
      </c>
      <c r="C53" s="20" t="s">
        <v>65</v>
      </c>
      <c r="D53" s="46">
        <v>21880</v>
      </c>
      <c r="E53" s="46">
        <v>31745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53625</v>
      </c>
      <c r="O53" s="47">
        <f t="shared" si="12"/>
        <v>3.6666666666666665</v>
      </c>
      <c r="P53" s="9"/>
    </row>
    <row r="54" spans="1:16">
      <c r="A54" s="12"/>
      <c r="B54" s="44">
        <v>674</v>
      </c>
      <c r="C54" s="20" t="s">
        <v>66</v>
      </c>
      <c r="D54" s="46">
        <v>0</v>
      </c>
      <c r="E54" s="46">
        <v>7285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7285</v>
      </c>
      <c r="O54" s="47">
        <f t="shared" si="12"/>
        <v>0.49811965811965814</v>
      </c>
      <c r="P54" s="9"/>
    </row>
    <row r="55" spans="1:16">
      <c r="A55" s="12"/>
      <c r="B55" s="44">
        <v>682</v>
      </c>
      <c r="C55" s="20" t="s">
        <v>67</v>
      </c>
      <c r="D55" s="46">
        <v>375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375</v>
      </c>
      <c r="O55" s="47">
        <f t="shared" si="12"/>
        <v>2.564102564102564E-2</v>
      </c>
      <c r="P55" s="9"/>
    </row>
    <row r="56" spans="1:16">
      <c r="A56" s="12"/>
      <c r="B56" s="44">
        <v>685</v>
      </c>
      <c r="C56" s="20" t="s">
        <v>68</v>
      </c>
      <c r="D56" s="46">
        <v>851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851</v>
      </c>
      <c r="O56" s="47">
        <f t="shared" si="12"/>
        <v>5.8188034188034185E-2</v>
      </c>
      <c r="P56" s="9"/>
    </row>
    <row r="57" spans="1:16">
      <c r="A57" s="12"/>
      <c r="B57" s="44">
        <v>689</v>
      </c>
      <c r="C57" s="20" t="s">
        <v>69</v>
      </c>
      <c r="D57" s="46">
        <v>0</v>
      </c>
      <c r="E57" s="46">
        <v>5029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5029</v>
      </c>
      <c r="O57" s="47">
        <f t="shared" si="12"/>
        <v>0.34386324786324785</v>
      </c>
      <c r="P57" s="9"/>
    </row>
    <row r="58" spans="1:16">
      <c r="A58" s="12"/>
      <c r="B58" s="44">
        <v>694</v>
      </c>
      <c r="C58" s="20" t="s">
        <v>70</v>
      </c>
      <c r="D58" s="46">
        <v>0</v>
      </c>
      <c r="E58" s="46">
        <v>6404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6404</v>
      </c>
      <c r="O58" s="47">
        <f t="shared" si="12"/>
        <v>0.43788034188034186</v>
      </c>
      <c r="P58" s="9"/>
    </row>
    <row r="59" spans="1:16">
      <c r="A59" s="12"/>
      <c r="B59" s="44">
        <v>711</v>
      </c>
      <c r="C59" s="20" t="s">
        <v>71</v>
      </c>
      <c r="D59" s="46">
        <v>0</v>
      </c>
      <c r="E59" s="46">
        <v>37990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37990</v>
      </c>
      <c r="O59" s="47">
        <f t="shared" si="12"/>
        <v>2.5976068376068375</v>
      </c>
      <c r="P59" s="9"/>
    </row>
    <row r="60" spans="1:16">
      <c r="A60" s="12"/>
      <c r="B60" s="44">
        <v>712</v>
      </c>
      <c r="C60" s="20" t="s">
        <v>72</v>
      </c>
      <c r="D60" s="46">
        <v>0</v>
      </c>
      <c r="E60" s="46">
        <v>7800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7800</v>
      </c>
      <c r="O60" s="47">
        <f t="shared" si="12"/>
        <v>0.53333333333333333</v>
      </c>
      <c r="P60" s="9"/>
    </row>
    <row r="61" spans="1:16">
      <c r="A61" s="12"/>
      <c r="B61" s="44">
        <v>713</v>
      </c>
      <c r="C61" s="20" t="s">
        <v>73</v>
      </c>
      <c r="D61" s="46">
        <v>0</v>
      </c>
      <c r="E61" s="46">
        <v>16390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16390</v>
      </c>
      <c r="O61" s="47">
        <f t="shared" si="12"/>
        <v>1.1206837606837607</v>
      </c>
      <c r="P61" s="9"/>
    </row>
    <row r="62" spans="1:16">
      <c r="A62" s="12"/>
      <c r="B62" s="44">
        <v>715</v>
      </c>
      <c r="C62" s="20" t="s">
        <v>83</v>
      </c>
      <c r="D62" s="46">
        <v>1442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7" si="17">SUM(D62:M62)</f>
        <v>1442</v>
      </c>
      <c r="O62" s="47">
        <f t="shared" si="12"/>
        <v>9.8598290598290603E-2</v>
      </c>
      <c r="P62" s="9"/>
    </row>
    <row r="63" spans="1:16">
      <c r="A63" s="12"/>
      <c r="B63" s="44">
        <v>724</v>
      </c>
      <c r="C63" s="20" t="s">
        <v>74</v>
      </c>
      <c r="D63" s="46">
        <v>0</v>
      </c>
      <c r="E63" s="46">
        <v>54384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54384</v>
      </c>
      <c r="O63" s="47">
        <f t="shared" si="12"/>
        <v>3.7185641025641027</v>
      </c>
      <c r="P63" s="9"/>
    </row>
    <row r="64" spans="1:16">
      <c r="A64" s="12"/>
      <c r="B64" s="44">
        <v>733</v>
      </c>
      <c r="C64" s="20" t="s">
        <v>75</v>
      </c>
      <c r="D64" s="46">
        <v>76530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76530</v>
      </c>
      <c r="O64" s="47">
        <f t="shared" si="12"/>
        <v>5.2328205128205125</v>
      </c>
      <c r="P64" s="9"/>
    </row>
    <row r="65" spans="1:119">
      <c r="A65" s="12"/>
      <c r="B65" s="44">
        <v>744</v>
      </c>
      <c r="C65" s="20" t="s">
        <v>77</v>
      </c>
      <c r="D65" s="46">
        <v>0</v>
      </c>
      <c r="E65" s="46">
        <v>24564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24564</v>
      </c>
      <c r="O65" s="47">
        <f t="shared" si="12"/>
        <v>1.6795897435897436</v>
      </c>
      <c r="P65" s="9"/>
    </row>
    <row r="66" spans="1:119" ht="15.75" thickBot="1">
      <c r="A66" s="12"/>
      <c r="B66" s="44">
        <v>764</v>
      </c>
      <c r="C66" s="20" t="s">
        <v>78</v>
      </c>
      <c r="D66" s="46">
        <v>0</v>
      </c>
      <c r="E66" s="46">
        <v>36567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36567</v>
      </c>
      <c r="O66" s="47">
        <f t="shared" si="12"/>
        <v>2.5003076923076923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8">SUM(D5,D11,D20,D25,D28,D32,D37,D41,D44)</f>
        <v>8016684</v>
      </c>
      <c r="E67" s="15">
        <f t="shared" si="18"/>
        <v>13880895</v>
      </c>
      <c r="F67" s="15">
        <f t="shared" si="18"/>
        <v>0</v>
      </c>
      <c r="G67" s="15">
        <f t="shared" si="18"/>
        <v>0</v>
      </c>
      <c r="H67" s="15">
        <f t="shared" si="18"/>
        <v>0</v>
      </c>
      <c r="I67" s="15">
        <f t="shared" si="18"/>
        <v>0</v>
      </c>
      <c r="J67" s="15">
        <f t="shared" si="18"/>
        <v>0</v>
      </c>
      <c r="K67" s="15">
        <f t="shared" si="18"/>
        <v>0</v>
      </c>
      <c r="L67" s="15">
        <f t="shared" si="18"/>
        <v>0</v>
      </c>
      <c r="M67" s="15">
        <f t="shared" si="18"/>
        <v>0</v>
      </c>
      <c r="N67" s="15">
        <f t="shared" si="17"/>
        <v>21897579</v>
      </c>
      <c r="O67" s="37">
        <f t="shared" si="12"/>
        <v>1497.2703589743589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9" t="s">
        <v>84</v>
      </c>
      <c r="M69" s="49"/>
      <c r="N69" s="49"/>
      <c r="O69" s="41">
        <v>14625</v>
      </c>
    </row>
    <row r="70" spans="1:119">
      <c r="A70" s="50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2"/>
    </row>
    <row r="71" spans="1:119" ht="15.75" thickBot="1">
      <c r="A71" s="53" t="s">
        <v>88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5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2496707</v>
      </c>
      <c r="E5" s="26">
        <f t="shared" si="0"/>
        <v>4863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2501570</v>
      </c>
      <c r="O5" s="32">
        <f t="shared" ref="O5:O36" si="2">(N5/O$67)</f>
        <v>171.3286761180741</v>
      </c>
      <c r="P5" s="6"/>
    </row>
    <row r="6" spans="1:133">
      <c r="A6" s="12"/>
      <c r="B6" s="44">
        <v>511</v>
      </c>
      <c r="C6" s="20" t="s">
        <v>20</v>
      </c>
      <c r="D6" s="46">
        <v>183641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183641</v>
      </c>
      <c r="O6" s="47">
        <f t="shared" si="2"/>
        <v>12.57728922676529</v>
      </c>
      <c r="P6" s="9"/>
    </row>
    <row r="7" spans="1:133">
      <c r="A7" s="12"/>
      <c r="B7" s="44">
        <v>513</v>
      </c>
      <c r="C7" s="20" t="s">
        <v>21</v>
      </c>
      <c r="D7" s="46">
        <v>1553821</v>
      </c>
      <c r="E7" s="46">
        <v>768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1554589</v>
      </c>
      <c r="O7" s="47">
        <f t="shared" si="2"/>
        <v>106.47140606807753</v>
      </c>
      <c r="P7" s="9"/>
    </row>
    <row r="8" spans="1:133">
      <c r="A8" s="12"/>
      <c r="B8" s="44">
        <v>514</v>
      </c>
      <c r="C8" s="20" t="s">
        <v>22</v>
      </c>
      <c r="D8" s="46">
        <v>47211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47211</v>
      </c>
      <c r="O8" s="47">
        <f t="shared" si="2"/>
        <v>3.2334086706389975</v>
      </c>
      <c r="P8" s="9"/>
    </row>
    <row r="9" spans="1:133">
      <c r="A9" s="12"/>
      <c r="B9" s="44">
        <v>515</v>
      </c>
      <c r="C9" s="20" t="s">
        <v>23</v>
      </c>
      <c r="D9" s="46">
        <v>50522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50522</v>
      </c>
      <c r="O9" s="47">
        <f t="shared" si="2"/>
        <v>3.4601739606876243</v>
      </c>
      <c r="P9" s="9"/>
    </row>
    <row r="10" spans="1:133">
      <c r="A10" s="12"/>
      <c r="B10" s="44">
        <v>519</v>
      </c>
      <c r="C10" s="20" t="s">
        <v>24</v>
      </c>
      <c r="D10" s="46">
        <v>661512</v>
      </c>
      <c r="E10" s="46">
        <v>4095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665607</v>
      </c>
      <c r="O10" s="47">
        <f t="shared" si="2"/>
        <v>45.586398191904664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SUM(D12:D19)</f>
        <v>2847975</v>
      </c>
      <c r="E11" s="31">
        <f t="shared" si="3"/>
        <v>403588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3251563</v>
      </c>
      <c r="O11" s="43">
        <f t="shared" si="2"/>
        <v>222.69454146976236</v>
      </c>
      <c r="P11" s="10"/>
    </row>
    <row r="12" spans="1:133">
      <c r="A12" s="12"/>
      <c r="B12" s="44">
        <v>521</v>
      </c>
      <c r="C12" s="20" t="s">
        <v>26</v>
      </c>
      <c r="D12" s="46">
        <v>1186418</v>
      </c>
      <c r="E12" s="46">
        <v>139978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1326396</v>
      </c>
      <c r="O12" s="47">
        <f t="shared" si="2"/>
        <v>90.842818985001031</v>
      </c>
      <c r="P12" s="9"/>
    </row>
    <row r="13" spans="1:133">
      <c r="A13" s="12"/>
      <c r="B13" s="44">
        <v>522</v>
      </c>
      <c r="C13" s="20" t="s">
        <v>27</v>
      </c>
      <c r="D13" s="46">
        <v>73501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73501</v>
      </c>
      <c r="O13" s="47">
        <f t="shared" si="2"/>
        <v>5.0339702760084926</v>
      </c>
      <c r="P13" s="9"/>
    </row>
    <row r="14" spans="1:133">
      <c r="A14" s="12"/>
      <c r="B14" s="44">
        <v>523</v>
      </c>
      <c r="C14" s="20" t="s">
        <v>28</v>
      </c>
      <c r="D14" s="46">
        <v>802222</v>
      </c>
      <c r="E14" s="46">
        <v>6511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808733</v>
      </c>
      <c r="O14" s="47">
        <f t="shared" si="2"/>
        <v>55.388877474145609</v>
      </c>
      <c r="P14" s="9"/>
    </row>
    <row r="15" spans="1:133">
      <c r="A15" s="12"/>
      <c r="B15" s="44">
        <v>524</v>
      </c>
      <c r="C15" s="20" t="s">
        <v>29</v>
      </c>
      <c r="D15" s="46">
        <v>45434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45434</v>
      </c>
      <c r="O15" s="47">
        <f t="shared" si="2"/>
        <v>3.1117046777617969</v>
      </c>
      <c r="P15" s="9"/>
    </row>
    <row r="16" spans="1:133">
      <c r="A16" s="12"/>
      <c r="B16" s="44">
        <v>525</v>
      </c>
      <c r="C16" s="20" t="s">
        <v>30</v>
      </c>
      <c r="D16" s="46">
        <v>454843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454843</v>
      </c>
      <c r="O16" s="47">
        <f t="shared" si="2"/>
        <v>31.151496472844325</v>
      </c>
      <c r="P16" s="9"/>
    </row>
    <row r="17" spans="1:16">
      <c r="A17" s="12"/>
      <c r="B17" s="44">
        <v>526</v>
      </c>
      <c r="C17" s="20" t="s">
        <v>31</v>
      </c>
      <c r="D17" s="46">
        <v>208288</v>
      </c>
      <c r="E17" s="46">
        <v>1843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210131</v>
      </c>
      <c r="O17" s="47">
        <f t="shared" si="2"/>
        <v>14.391548524073693</v>
      </c>
      <c r="P17" s="9"/>
    </row>
    <row r="18" spans="1:16">
      <c r="A18" s="12"/>
      <c r="B18" s="44">
        <v>527</v>
      </c>
      <c r="C18" s="20" t="s">
        <v>32</v>
      </c>
      <c r="D18" s="46">
        <v>40616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40616</v>
      </c>
      <c r="O18" s="47">
        <f t="shared" si="2"/>
        <v>2.7817272789534964</v>
      </c>
      <c r="P18" s="9"/>
    </row>
    <row r="19" spans="1:16">
      <c r="A19" s="12"/>
      <c r="B19" s="44">
        <v>529</v>
      </c>
      <c r="C19" s="20" t="s">
        <v>33</v>
      </c>
      <c r="D19" s="46">
        <v>36653</v>
      </c>
      <c r="E19" s="46">
        <v>255256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291909</v>
      </c>
      <c r="O19" s="47">
        <f t="shared" si="2"/>
        <v>19.992397780973906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SUM(D21:D24)</f>
        <v>73873</v>
      </c>
      <c r="E20" s="31">
        <f t="shared" si="5"/>
        <v>2504077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2577950</v>
      </c>
      <c r="O20" s="43">
        <f t="shared" si="2"/>
        <v>176.55982466954319</v>
      </c>
      <c r="P20" s="10"/>
    </row>
    <row r="21" spans="1:16">
      <c r="A21" s="12"/>
      <c r="B21" s="44">
        <v>534</v>
      </c>
      <c r="C21" s="20" t="s">
        <v>35</v>
      </c>
      <c r="D21" s="46">
        <v>7477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7477</v>
      </c>
      <c r="O21" s="47">
        <f t="shared" si="2"/>
        <v>0.51208821313608655</v>
      </c>
      <c r="P21" s="9"/>
    </row>
    <row r="22" spans="1:16">
      <c r="A22" s="12"/>
      <c r="B22" s="44">
        <v>537</v>
      </c>
      <c r="C22" s="20" t="s">
        <v>36</v>
      </c>
      <c r="D22" s="46">
        <v>66396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66396</v>
      </c>
      <c r="O22" s="47">
        <f t="shared" si="2"/>
        <v>4.5473597698787751</v>
      </c>
      <c r="P22" s="9"/>
    </row>
    <row r="23" spans="1:16">
      <c r="A23" s="12"/>
      <c r="B23" s="44">
        <v>538</v>
      </c>
      <c r="C23" s="20" t="s">
        <v>37</v>
      </c>
      <c r="D23" s="46">
        <v>0</v>
      </c>
      <c r="E23" s="46">
        <v>2227016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2227016</v>
      </c>
      <c r="O23" s="47">
        <f t="shared" si="2"/>
        <v>152.52489555509896</v>
      </c>
      <c r="P23" s="9"/>
    </row>
    <row r="24" spans="1:16">
      <c r="A24" s="12"/>
      <c r="B24" s="44">
        <v>539</v>
      </c>
      <c r="C24" s="20" t="s">
        <v>38</v>
      </c>
      <c r="D24" s="46">
        <v>0</v>
      </c>
      <c r="E24" s="46">
        <v>277061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277061</v>
      </c>
      <c r="O24" s="47">
        <f t="shared" si="2"/>
        <v>18.975481131429355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SUM(D26:D27)</f>
        <v>1005675</v>
      </c>
      <c r="E25" s="31">
        <f t="shared" si="6"/>
        <v>4990763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5996438</v>
      </c>
      <c r="O25" s="43">
        <f t="shared" si="2"/>
        <v>410.68680227381685</v>
      </c>
      <c r="P25" s="10"/>
    </row>
    <row r="26" spans="1:16">
      <c r="A26" s="12"/>
      <c r="B26" s="44">
        <v>541</v>
      </c>
      <c r="C26" s="20" t="s">
        <v>40</v>
      </c>
      <c r="D26" s="46">
        <v>1005675</v>
      </c>
      <c r="E26" s="46">
        <v>3424096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4429771</v>
      </c>
      <c r="O26" s="47">
        <f t="shared" si="2"/>
        <v>303.38819258954868</v>
      </c>
      <c r="P26" s="9"/>
    </row>
    <row r="27" spans="1:16">
      <c r="A27" s="12"/>
      <c r="B27" s="44">
        <v>542</v>
      </c>
      <c r="C27" s="20" t="s">
        <v>41</v>
      </c>
      <c r="D27" s="46">
        <v>0</v>
      </c>
      <c r="E27" s="46">
        <v>1566667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1566667</v>
      </c>
      <c r="O27" s="47">
        <f t="shared" si="2"/>
        <v>107.2986096842682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9898</v>
      </c>
      <c r="E28" s="31">
        <f t="shared" si="8"/>
        <v>544143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554041</v>
      </c>
      <c r="O28" s="43">
        <f t="shared" si="2"/>
        <v>37.945414697623448</v>
      </c>
      <c r="P28" s="10"/>
    </row>
    <row r="29" spans="1:16">
      <c r="A29" s="13"/>
      <c r="B29" s="45">
        <v>552</v>
      </c>
      <c r="C29" s="21" t="s">
        <v>43</v>
      </c>
      <c r="D29" s="46">
        <v>26741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26741</v>
      </c>
      <c r="O29" s="47">
        <f t="shared" si="2"/>
        <v>1.8314499006917335</v>
      </c>
      <c r="P29" s="9"/>
    </row>
    <row r="30" spans="1:16">
      <c r="A30" s="13"/>
      <c r="B30" s="45">
        <v>553</v>
      </c>
      <c r="C30" s="21" t="s">
        <v>44</v>
      </c>
      <c r="D30" s="46">
        <v>19328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19328</v>
      </c>
      <c r="O30" s="47">
        <f t="shared" si="2"/>
        <v>1.3237449489760975</v>
      </c>
      <c r="P30" s="9"/>
    </row>
    <row r="31" spans="1:16">
      <c r="A31" s="13"/>
      <c r="B31" s="45">
        <v>554</v>
      </c>
      <c r="C31" s="21" t="s">
        <v>45</v>
      </c>
      <c r="D31" s="46">
        <v>-36171</v>
      </c>
      <c r="E31" s="46">
        <v>544143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507972</v>
      </c>
      <c r="O31" s="47">
        <f t="shared" si="2"/>
        <v>34.790219847955619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SUM(D33:D36)</f>
        <v>266728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266728</v>
      </c>
      <c r="O32" s="43">
        <f t="shared" si="2"/>
        <v>18.267789877405658</v>
      </c>
      <c r="P32" s="10"/>
    </row>
    <row r="33" spans="1:16">
      <c r="A33" s="12"/>
      <c r="B33" s="44">
        <v>562</v>
      </c>
      <c r="C33" s="20" t="s">
        <v>47</v>
      </c>
      <c r="D33" s="46">
        <v>30000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30000</v>
      </c>
      <c r="O33" s="47">
        <f t="shared" si="2"/>
        <v>2.0546537908362441</v>
      </c>
      <c r="P33" s="9"/>
    </row>
    <row r="34" spans="1:16">
      <c r="A34" s="12"/>
      <c r="B34" s="44">
        <v>563</v>
      </c>
      <c r="C34" s="20" t="s">
        <v>48</v>
      </c>
      <c r="D34" s="46">
        <v>7860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7860</v>
      </c>
      <c r="O34" s="47">
        <f t="shared" si="2"/>
        <v>0.53831929319909599</v>
      </c>
      <c r="P34" s="9"/>
    </row>
    <row r="35" spans="1:16">
      <c r="A35" s="12"/>
      <c r="B35" s="44">
        <v>564</v>
      </c>
      <c r="C35" s="20" t="s">
        <v>49</v>
      </c>
      <c r="D35" s="46">
        <v>226868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226868</v>
      </c>
      <c r="O35" s="47">
        <f t="shared" si="2"/>
        <v>15.537839873981234</v>
      </c>
      <c r="P35" s="9"/>
    </row>
    <row r="36" spans="1:16">
      <c r="A36" s="12"/>
      <c r="B36" s="44">
        <v>569</v>
      </c>
      <c r="C36" s="20" t="s">
        <v>50</v>
      </c>
      <c r="D36" s="46">
        <v>2000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2000</v>
      </c>
      <c r="O36" s="47">
        <f t="shared" si="2"/>
        <v>0.13697691938908294</v>
      </c>
      <c r="P36" s="9"/>
    </row>
    <row r="37" spans="1:16" ht="15.75">
      <c r="A37" s="28" t="s">
        <v>51</v>
      </c>
      <c r="B37" s="29"/>
      <c r="C37" s="30"/>
      <c r="D37" s="31">
        <f t="shared" ref="D37:M37" si="11">SUM(D38:D40)</f>
        <v>837632</v>
      </c>
      <c r="E37" s="31">
        <f t="shared" si="11"/>
        <v>592984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1430616</v>
      </c>
      <c r="O37" s="43">
        <f t="shared" ref="O37:O65" si="12">(N37/O$67)</f>
        <v>97.980686254366134</v>
      </c>
      <c r="P37" s="9"/>
    </row>
    <row r="38" spans="1:16">
      <c r="A38" s="12"/>
      <c r="B38" s="44">
        <v>571</v>
      </c>
      <c r="C38" s="20" t="s">
        <v>52</v>
      </c>
      <c r="D38" s="46">
        <v>547608</v>
      </c>
      <c r="E38" s="46">
        <v>588680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1136288</v>
      </c>
      <c r="O38" s="47">
        <f t="shared" si="12"/>
        <v>77.822614889391133</v>
      </c>
      <c r="P38" s="9"/>
    </row>
    <row r="39" spans="1:16">
      <c r="A39" s="12"/>
      <c r="B39" s="44">
        <v>572</v>
      </c>
      <c r="C39" s="20" t="s">
        <v>53</v>
      </c>
      <c r="D39" s="46">
        <v>290024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290024</v>
      </c>
      <c r="O39" s="47">
        <f t="shared" si="12"/>
        <v>19.863297034449694</v>
      </c>
      <c r="P39" s="9"/>
    </row>
    <row r="40" spans="1:16">
      <c r="A40" s="12"/>
      <c r="B40" s="44">
        <v>573</v>
      </c>
      <c r="C40" s="20" t="s">
        <v>54</v>
      </c>
      <c r="D40" s="46">
        <v>0</v>
      </c>
      <c r="E40" s="46">
        <v>4304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4304</v>
      </c>
      <c r="O40" s="47">
        <f t="shared" si="12"/>
        <v>0.29477433052530649</v>
      </c>
      <c r="P40" s="9"/>
    </row>
    <row r="41" spans="1:16" ht="15.75">
      <c r="A41" s="28" t="s">
        <v>76</v>
      </c>
      <c r="B41" s="29"/>
      <c r="C41" s="30"/>
      <c r="D41" s="31">
        <f t="shared" ref="D41:M41" si="13">SUM(D42:D42)</f>
        <v>374284</v>
      </c>
      <c r="E41" s="31">
        <f t="shared" si="13"/>
        <v>0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ref="N41:N49" si="14">SUM(D41:M41)</f>
        <v>374284</v>
      </c>
      <c r="O41" s="43">
        <f t="shared" si="12"/>
        <v>25.634134648311761</v>
      </c>
      <c r="P41" s="9"/>
    </row>
    <row r="42" spans="1:16">
      <c r="A42" s="12"/>
      <c r="B42" s="44">
        <v>581</v>
      </c>
      <c r="C42" s="20" t="s">
        <v>55</v>
      </c>
      <c r="D42" s="46">
        <v>374284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374284</v>
      </c>
      <c r="O42" s="47">
        <f t="shared" si="12"/>
        <v>25.634134648311761</v>
      </c>
      <c r="P42" s="9"/>
    </row>
    <row r="43" spans="1:16" ht="15.75">
      <c r="A43" s="28" t="s">
        <v>56</v>
      </c>
      <c r="B43" s="29"/>
      <c r="C43" s="30"/>
      <c r="D43" s="31">
        <f t="shared" ref="D43:M43" si="15">SUM(D44:D64)</f>
        <v>193225</v>
      </c>
      <c r="E43" s="31">
        <f t="shared" si="15"/>
        <v>548487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4"/>
        <v>741712</v>
      </c>
      <c r="O43" s="43">
        <f t="shared" si="12"/>
        <v>50.798712416957741</v>
      </c>
      <c r="P43" s="9"/>
    </row>
    <row r="44" spans="1:16">
      <c r="A44" s="12"/>
      <c r="B44" s="44">
        <v>601</v>
      </c>
      <c r="C44" s="20" t="s">
        <v>57</v>
      </c>
      <c r="D44" s="46">
        <v>9761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9761</v>
      </c>
      <c r="O44" s="47">
        <f t="shared" si="12"/>
        <v>0.66851585507841926</v>
      </c>
      <c r="P44" s="9"/>
    </row>
    <row r="45" spans="1:16">
      <c r="A45" s="12"/>
      <c r="B45" s="44">
        <v>602</v>
      </c>
      <c r="C45" s="20" t="s">
        <v>58</v>
      </c>
      <c r="D45" s="46">
        <v>19350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19350</v>
      </c>
      <c r="O45" s="47">
        <f t="shared" si="12"/>
        <v>1.3252516950893773</v>
      </c>
      <c r="P45" s="9"/>
    </row>
    <row r="46" spans="1:16">
      <c r="A46" s="12"/>
      <c r="B46" s="44">
        <v>603</v>
      </c>
      <c r="C46" s="20" t="s">
        <v>59</v>
      </c>
      <c r="D46" s="46">
        <v>5955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5955</v>
      </c>
      <c r="O46" s="47">
        <f t="shared" si="12"/>
        <v>0.40784877748099446</v>
      </c>
      <c r="P46" s="9"/>
    </row>
    <row r="47" spans="1:16">
      <c r="A47" s="12"/>
      <c r="B47" s="44">
        <v>604</v>
      </c>
      <c r="C47" s="20" t="s">
        <v>60</v>
      </c>
      <c r="D47" s="46">
        <v>6772</v>
      </c>
      <c r="E47" s="46">
        <v>189058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195830</v>
      </c>
      <c r="O47" s="47">
        <f t="shared" si="12"/>
        <v>13.412095061982056</v>
      </c>
      <c r="P47" s="9"/>
    </row>
    <row r="48" spans="1:16">
      <c r="A48" s="12"/>
      <c r="B48" s="44">
        <v>605</v>
      </c>
      <c r="C48" s="20" t="s">
        <v>61</v>
      </c>
      <c r="D48" s="46">
        <v>8760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8760</v>
      </c>
      <c r="O48" s="47">
        <f t="shared" si="12"/>
        <v>0.5999589069241833</v>
      </c>
      <c r="P48" s="9"/>
    </row>
    <row r="49" spans="1:16">
      <c r="A49" s="12"/>
      <c r="B49" s="44">
        <v>608</v>
      </c>
      <c r="C49" s="20" t="s">
        <v>62</v>
      </c>
      <c r="D49" s="46">
        <v>0</v>
      </c>
      <c r="E49" s="46">
        <v>9599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9599</v>
      </c>
      <c r="O49" s="47">
        <f t="shared" si="12"/>
        <v>0.65742072460790357</v>
      </c>
      <c r="P49" s="9"/>
    </row>
    <row r="50" spans="1:16">
      <c r="A50" s="12"/>
      <c r="B50" s="44">
        <v>614</v>
      </c>
      <c r="C50" s="20" t="s">
        <v>63</v>
      </c>
      <c r="D50" s="46">
        <v>0</v>
      </c>
      <c r="E50" s="46">
        <v>48905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7" si="16">SUM(D50:M50)</f>
        <v>48905</v>
      </c>
      <c r="O50" s="47">
        <f t="shared" si="12"/>
        <v>3.3494281213615507</v>
      </c>
      <c r="P50" s="9"/>
    </row>
    <row r="51" spans="1:16">
      <c r="A51" s="12"/>
      <c r="B51" s="44">
        <v>634</v>
      </c>
      <c r="C51" s="20" t="s">
        <v>64</v>
      </c>
      <c r="D51" s="46">
        <v>0</v>
      </c>
      <c r="E51" s="46">
        <v>9815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9815</v>
      </c>
      <c r="O51" s="47">
        <f t="shared" si="12"/>
        <v>0.67221423190192453</v>
      </c>
      <c r="P51" s="9"/>
    </row>
    <row r="52" spans="1:16">
      <c r="A52" s="12"/>
      <c r="B52" s="44">
        <v>654</v>
      </c>
      <c r="C52" s="20" t="s">
        <v>65</v>
      </c>
      <c r="D52" s="46">
        <v>20430</v>
      </c>
      <c r="E52" s="46">
        <v>34276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54706</v>
      </c>
      <c r="O52" s="47">
        <f t="shared" si="12"/>
        <v>3.7467296760495858</v>
      </c>
      <c r="P52" s="9"/>
    </row>
    <row r="53" spans="1:16">
      <c r="A53" s="12"/>
      <c r="B53" s="44">
        <v>674</v>
      </c>
      <c r="C53" s="20" t="s">
        <v>66</v>
      </c>
      <c r="D53" s="46">
        <v>0</v>
      </c>
      <c r="E53" s="46">
        <v>6786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6786</v>
      </c>
      <c r="O53" s="47">
        <f t="shared" si="12"/>
        <v>0.46476268748715843</v>
      </c>
      <c r="P53" s="9"/>
    </row>
    <row r="54" spans="1:16">
      <c r="A54" s="12"/>
      <c r="B54" s="44">
        <v>682</v>
      </c>
      <c r="C54" s="20" t="s">
        <v>67</v>
      </c>
      <c r="D54" s="46">
        <v>775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775</v>
      </c>
      <c r="O54" s="47">
        <f t="shared" si="12"/>
        <v>5.3078556263269641E-2</v>
      </c>
      <c r="P54" s="9"/>
    </row>
    <row r="55" spans="1:16">
      <c r="A55" s="12"/>
      <c r="B55" s="44">
        <v>685</v>
      </c>
      <c r="C55" s="20" t="s">
        <v>68</v>
      </c>
      <c r="D55" s="46">
        <v>886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886</v>
      </c>
      <c r="O55" s="47">
        <f t="shared" si="12"/>
        <v>6.0680775289363741E-2</v>
      </c>
      <c r="P55" s="9"/>
    </row>
    <row r="56" spans="1:16">
      <c r="A56" s="12"/>
      <c r="B56" s="44">
        <v>689</v>
      </c>
      <c r="C56" s="20" t="s">
        <v>69</v>
      </c>
      <c r="D56" s="46">
        <v>0</v>
      </c>
      <c r="E56" s="46">
        <v>5287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5287</v>
      </c>
      <c r="O56" s="47">
        <f t="shared" si="12"/>
        <v>0.36209848640504078</v>
      </c>
      <c r="P56" s="9"/>
    </row>
    <row r="57" spans="1:16">
      <c r="A57" s="12"/>
      <c r="B57" s="44">
        <v>694</v>
      </c>
      <c r="C57" s="20" t="s">
        <v>70</v>
      </c>
      <c r="D57" s="46">
        <v>0</v>
      </c>
      <c r="E57" s="46">
        <v>6107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6107</v>
      </c>
      <c r="O57" s="47">
        <f t="shared" si="12"/>
        <v>0.41825902335456477</v>
      </c>
      <c r="P57" s="9"/>
    </row>
    <row r="58" spans="1:16">
      <c r="A58" s="12"/>
      <c r="B58" s="44">
        <v>711</v>
      </c>
      <c r="C58" s="20" t="s">
        <v>71</v>
      </c>
      <c r="D58" s="46">
        <v>0</v>
      </c>
      <c r="E58" s="46">
        <v>48094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3" si="17">SUM(D58:M58)</f>
        <v>48094</v>
      </c>
      <c r="O58" s="47">
        <f t="shared" si="12"/>
        <v>3.2938839805492774</v>
      </c>
      <c r="P58" s="9"/>
    </row>
    <row r="59" spans="1:16">
      <c r="A59" s="12"/>
      <c r="B59" s="44">
        <v>712</v>
      </c>
      <c r="C59" s="20" t="s">
        <v>72</v>
      </c>
      <c r="D59" s="46">
        <v>0</v>
      </c>
      <c r="E59" s="46">
        <v>123585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123585</v>
      </c>
      <c r="O59" s="47">
        <f t="shared" si="12"/>
        <v>8.4641462913499073</v>
      </c>
      <c r="P59" s="9"/>
    </row>
    <row r="60" spans="1:16">
      <c r="A60" s="12"/>
      <c r="B60" s="44">
        <v>713</v>
      </c>
      <c r="C60" s="20" t="s">
        <v>73</v>
      </c>
      <c r="D60" s="46">
        <v>0</v>
      </c>
      <c r="E60" s="46">
        <v>16406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16406</v>
      </c>
      <c r="O60" s="47">
        <f t="shared" si="12"/>
        <v>1.1236216697486474</v>
      </c>
      <c r="P60" s="9"/>
    </row>
    <row r="61" spans="1:16">
      <c r="A61" s="12"/>
      <c r="B61" s="44">
        <v>724</v>
      </c>
      <c r="C61" s="20" t="s">
        <v>74</v>
      </c>
      <c r="D61" s="46">
        <v>0</v>
      </c>
      <c r="E61" s="46">
        <v>50569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50569</v>
      </c>
      <c r="O61" s="47">
        <f t="shared" si="12"/>
        <v>3.4633929182932675</v>
      </c>
      <c r="P61" s="9"/>
    </row>
    <row r="62" spans="1:16">
      <c r="A62" s="12"/>
      <c r="B62" s="44">
        <v>733</v>
      </c>
      <c r="C62" s="20" t="s">
        <v>75</v>
      </c>
      <c r="D62" s="46">
        <v>68832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68832</v>
      </c>
      <c r="O62" s="47">
        <f t="shared" si="12"/>
        <v>4.7141976576946787</v>
      </c>
      <c r="P62" s="9"/>
    </row>
    <row r="63" spans="1:16">
      <c r="A63" s="12"/>
      <c r="B63" s="44">
        <v>744</v>
      </c>
      <c r="C63" s="20" t="s">
        <v>77</v>
      </c>
      <c r="D63" s="46">
        <v>22788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22788</v>
      </c>
      <c r="O63" s="47">
        <f t="shared" si="12"/>
        <v>1.560715019519211</v>
      </c>
      <c r="P63" s="9"/>
    </row>
    <row r="64" spans="1:16" ht="15.75" thickBot="1">
      <c r="A64" s="12"/>
      <c r="B64" s="44">
        <v>764</v>
      </c>
      <c r="C64" s="20" t="s">
        <v>78</v>
      </c>
      <c r="D64" s="46">
        <v>28916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28916</v>
      </c>
      <c r="O64" s="47">
        <f t="shared" si="12"/>
        <v>1.9804123005273611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8">SUM(D5,D11,D20,D25,D28,D32,D37,D41,D43)</f>
        <v>8105997</v>
      </c>
      <c r="E65" s="15">
        <f t="shared" si="18"/>
        <v>9588905</v>
      </c>
      <c r="F65" s="15">
        <f t="shared" si="18"/>
        <v>0</v>
      </c>
      <c r="G65" s="15">
        <f t="shared" si="18"/>
        <v>0</v>
      </c>
      <c r="H65" s="15">
        <f t="shared" si="18"/>
        <v>0</v>
      </c>
      <c r="I65" s="15">
        <f t="shared" si="18"/>
        <v>0</v>
      </c>
      <c r="J65" s="15">
        <f t="shared" si="18"/>
        <v>0</v>
      </c>
      <c r="K65" s="15">
        <f t="shared" si="18"/>
        <v>0</v>
      </c>
      <c r="L65" s="15">
        <f t="shared" si="18"/>
        <v>0</v>
      </c>
      <c r="M65" s="15">
        <f t="shared" si="18"/>
        <v>0</v>
      </c>
      <c r="N65" s="15">
        <f>SUM(D65:M65)</f>
        <v>17694902</v>
      </c>
      <c r="O65" s="37">
        <f t="shared" si="12"/>
        <v>1211.8965824258612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49" t="s">
        <v>18</v>
      </c>
      <c r="M67" s="49"/>
      <c r="N67" s="49"/>
      <c r="O67" s="41">
        <v>14601</v>
      </c>
    </row>
    <row r="68" spans="1:119">
      <c r="A68" s="50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2"/>
    </row>
    <row r="69" spans="1:119" ht="15.75" thickBot="1">
      <c r="A69" s="53" t="s">
        <v>88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5"/>
    </row>
  </sheetData>
  <mergeCells count="10">
    <mergeCell ref="A69:O69"/>
    <mergeCell ref="A1:O1"/>
    <mergeCell ref="D3:H3"/>
    <mergeCell ref="I3:J3"/>
    <mergeCell ref="K3:L3"/>
    <mergeCell ref="O3:O4"/>
    <mergeCell ref="A2:O2"/>
    <mergeCell ref="A3:C4"/>
    <mergeCell ref="A68:O68"/>
    <mergeCell ref="L67:N67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89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2424907</v>
      </c>
      <c r="E5" s="26">
        <f t="shared" si="0"/>
        <v>1488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2426395</v>
      </c>
      <c r="O5" s="32">
        <f t="shared" ref="O5:O36" si="2">(N5/O$66)</f>
        <v>169.55939902166318</v>
      </c>
      <c r="P5" s="6"/>
    </row>
    <row r="6" spans="1:133">
      <c r="A6" s="12"/>
      <c r="B6" s="44">
        <v>511</v>
      </c>
      <c r="C6" s="20" t="s">
        <v>20</v>
      </c>
      <c r="D6" s="46">
        <v>171421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171421</v>
      </c>
      <c r="O6" s="47">
        <f t="shared" si="2"/>
        <v>11.979105520614954</v>
      </c>
      <c r="P6" s="9"/>
    </row>
    <row r="7" spans="1:133">
      <c r="A7" s="12"/>
      <c r="B7" s="44">
        <v>513</v>
      </c>
      <c r="C7" s="20" t="s">
        <v>21</v>
      </c>
      <c r="D7" s="46">
        <v>1606585</v>
      </c>
      <c r="E7" s="46">
        <v>1488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1608073</v>
      </c>
      <c r="O7" s="47">
        <f t="shared" si="2"/>
        <v>112.37407407407407</v>
      </c>
      <c r="P7" s="9"/>
    </row>
    <row r="8" spans="1:133">
      <c r="A8" s="12"/>
      <c r="B8" s="44">
        <v>514</v>
      </c>
      <c r="C8" s="20" t="s">
        <v>22</v>
      </c>
      <c r="D8" s="46">
        <v>17684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17684</v>
      </c>
      <c r="O8" s="47">
        <f t="shared" si="2"/>
        <v>1.2357791754018168</v>
      </c>
      <c r="P8" s="9"/>
    </row>
    <row r="9" spans="1:133">
      <c r="A9" s="12"/>
      <c r="B9" s="44">
        <v>515</v>
      </c>
      <c r="C9" s="20" t="s">
        <v>23</v>
      </c>
      <c r="D9" s="46">
        <v>134787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134787</v>
      </c>
      <c r="O9" s="47">
        <f t="shared" si="2"/>
        <v>9.4190775681341723</v>
      </c>
      <c r="P9" s="9"/>
    </row>
    <row r="10" spans="1:133">
      <c r="A10" s="12"/>
      <c r="B10" s="44">
        <v>519</v>
      </c>
      <c r="C10" s="20" t="s">
        <v>24</v>
      </c>
      <c r="D10" s="46">
        <v>494430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494430</v>
      </c>
      <c r="O10" s="47">
        <f t="shared" si="2"/>
        <v>34.551362683438157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SUM(D12:D19)</f>
        <v>2957891</v>
      </c>
      <c r="E11" s="31">
        <f t="shared" si="3"/>
        <v>599319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3557210</v>
      </c>
      <c r="O11" s="43">
        <f t="shared" si="2"/>
        <v>248.5821104122991</v>
      </c>
      <c r="P11" s="10"/>
    </row>
    <row r="12" spans="1:133">
      <c r="A12" s="12"/>
      <c r="B12" s="44">
        <v>521</v>
      </c>
      <c r="C12" s="20" t="s">
        <v>26</v>
      </c>
      <c r="D12" s="46">
        <v>1152844</v>
      </c>
      <c r="E12" s="46">
        <v>225194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1378038</v>
      </c>
      <c r="O12" s="47">
        <f t="shared" si="2"/>
        <v>96.298951781970644</v>
      </c>
      <c r="P12" s="9"/>
    </row>
    <row r="13" spans="1:133">
      <c r="A13" s="12"/>
      <c r="B13" s="44">
        <v>522</v>
      </c>
      <c r="C13" s="20" t="s">
        <v>27</v>
      </c>
      <c r="D13" s="46">
        <v>64865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64865</v>
      </c>
      <c r="O13" s="47">
        <f t="shared" si="2"/>
        <v>4.5328441649196369</v>
      </c>
      <c r="P13" s="9"/>
    </row>
    <row r="14" spans="1:133">
      <c r="A14" s="12"/>
      <c r="B14" s="44">
        <v>523</v>
      </c>
      <c r="C14" s="20" t="s">
        <v>28</v>
      </c>
      <c r="D14" s="46">
        <v>1159537</v>
      </c>
      <c r="E14" s="46">
        <v>11143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1170680</v>
      </c>
      <c r="O14" s="47">
        <f t="shared" si="2"/>
        <v>81.808525506638716</v>
      </c>
      <c r="P14" s="9"/>
    </row>
    <row r="15" spans="1:133">
      <c r="A15" s="12"/>
      <c r="B15" s="44">
        <v>524</v>
      </c>
      <c r="C15" s="20" t="s">
        <v>29</v>
      </c>
      <c r="D15" s="46">
        <v>48359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48359</v>
      </c>
      <c r="O15" s="47">
        <f t="shared" si="2"/>
        <v>3.3793850454227812</v>
      </c>
      <c r="P15" s="9"/>
    </row>
    <row r="16" spans="1:133">
      <c r="A16" s="12"/>
      <c r="B16" s="44">
        <v>525</v>
      </c>
      <c r="C16" s="20" t="s">
        <v>30</v>
      </c>
      <c r="D16" s="46">
        <v>141293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141293</v>
      </c>
      <c r="O16" s="47">
        <f t="shared" si="2"/>
        <v>9.8737246680642912</v>
      </c>
      <c r="P16" s="9"/>
    </row>
    <row r="17" spans="1:16">
      <c r="A17" s="12"/>
      <c r="B17" s="44">
        <v>526</v>
      </c>
      <c r="C17" s="20" t="s">
        <v>31</v>
      </c>
      <c r="D17" s="46">
        <v>311157</v>
      </c>
      <c r="E17" s="46">
        <v>123743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434900</v>
      </c>
      <c r="O17" s="47">
        <f t="shared" si="2"/>
        <v>30.391334730957372</v>
      </c>
      <c r="P17" s="9"/>
    </row>
    <row r="18" spans="1:16">
      <c r="A18" s="12"/>
      <c r="B18" s="44">
        <v>527</v>
      </c>
      <c r="C18" s="20" t="s">
        <v>32</v>
      </c>
      <c r="D18" s="46">
        <v>37482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37482</v>
      </c>
      <c r="O18" s="47">
        <f t="shared" si="2"/>
        <v>2.6192872117400419</v>
      </c>
      <c r="P18" s="9"/>
    </row>
    <row r="19" spans="1:16">
      <c r="A19" s="12"/>
      <c r="B19" s="44">
        <v>529</v>
      </c>
      <c r="C19" s="20" t="s">
        <v>33</v>
      </c>
      <c r="D19" s="46">
        <v>42354</v>
      </c>
      <c r="E19" s="46">
        <v>239239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281593</v>
      </c>
      <c r="O19" s="47">
        <f t="shared" si="2"/>
        <v>19.678057302585604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SUM(D21:D24)</f>
        <v>69020</v>
      </c>
      <c r="E20" s="31">
        <f t="shared" si="5"/>
        <v>1553246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1622266</v>
      </c>
      <c r="O20" s="43">
        <f t="shared" si="2"/>
        <v>113.36589797344514</v>
      </c>
      <c r="P20" s="10"/>
    </row>
    <row r="21" spans="1:16">
      <c r="A21" s="12"/>
      <c r="B21" s="44">
        <v>534</v>
      </c>
      <c r="C21" s="20" t="s">
        <v>35</v>
      </c>
      <c r="D21" s="46">
        <v>6873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6873</v>
      </c>
      <c r="O21" s="47">
        <f t="shared" si="2"/>
        <v>0.48029350104821805</v>
      </c>
      <c r="P21" s="9"/>
    </row>
    <row r="22" spans="1:16">
      <c r="A22" s="12"/>
      <c r="B22" s="44">
        <v>537</v>
      </c>
      <c r="C22" s="20" t="s">
        <v>36</v>
      </c>
      <c r="D22" s="46">
        <v>62147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62147</v>
      </c>
      <c r="O22" s="47">
        <f t="shared" si="2"/>
        <v>4.3429070580013978</v>
      </c>
      <c r="P22" s="9"/>
    </row>
    <row r="23" spans="1:16">
      <c r="A23" s="12"/>
      <c r="B23" s="44">
        <v>538</v>
      </c>
      <c r="C23" s="20" t="s">
        <v>37</v>
      </c>
      <c r="D23" s="46">
        <v>0</v>
      </c>
      <c r="E23" s="46">
        <v>1250922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1250922</v>
      </c>
      <c r="O23" s="47">
        <f t="shared" si="2"/>
        <v>87.415932914046124</v>
      </c>
      <c r="P23" s="9"/>
    </row>
    <row r="24" spans="1:16">
      <c r="A24" s="12"/>
      <c r="B24" s="44">
        <v>539</v>
      </c>
      <c r="C24" s="20" t="s">
        <v>38</v>
      </c>
      <c r="D24" s="46">
        <v>0</v>
      </c>
      <c r="E24" s="46">
        <v>302324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302324</v>
      </c>
      <c r="O24" s="47">
        <f t="shared" si="2"/>
        <v>21.126764500349406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SUM(D26:D27)</f>
        <v>520277</v>
      </c>
      <c r="E25" s="31">
        <f t="shared" si="6"/>
        <v>7078370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7598647</v>
      </c>
      <c r="O25" s="43">
        <f t="shared" si="2"/>
        <v>531.00258560447242</v>
      </c>
      <c r="P25" s="10"/>
    </row>
    <row r="26" spans="1:16">
      <c r="A26" s="12"/>
      <c r="B26" s="44">
        <v>541</v>
      </c>
      <c r="C26" s="20" t="s">
        <v>40</v>
      </c>
      <c r="D26" s="46">
        <v>520277</v>
      </c>
      <c r="E26" s="46">
        <v>6936507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7456784</v>
      </c>
      <c r="O26" s="47">
        <f t="shared" si="2"/>
        <v>521.08902865129278</v>
      </c>
      <c r="P26" s="9"/>
    </row>
    <row r="27" spans="1:16">
      <c r="A27" s="12"/>
      <c r="B27" s="44">
        <v>542</v>
      </c>
      <c r="C27" s="20" t="s">
        <v>41</v>
      </c>
      <c r="D27" s="46">
        <v>0</v>
      </c>
      <c r="E27" s="46">
        <v>141863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141863</v>
      </c>
      <c r="O27" s="47">
        <f t="shared" si="2"/>
        <v>9.9135569531795955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34739</v>
      </c>
      <c r="E28" s="31">
        <f t="shared" si="8"/>
        <v>506313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541052</v>
      </c>
      <c r="O28" s="43">
        <f t="shared" si="2"/>
        <v>37.809364081062192</v>
      </c>
      <c r="P28" s="10"/>
    </row>
    <row r="29" spans="1:16">
      <c r="A29" s="13"/>
      <c r="B29" s="45">
        <v>552</v>
      </c>
      <c r="C29" s="21" t="s">
        <v>43</v>
      </c>
      <c r="D29" s="46">
        <v>30429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30429</v>
      </c>
      <c r="O29" s="47">
        <f t="shared" si="2"/>
        <v>2.1264150943396225</v>
      </c>
      <c r="P29" s="9"/>
    </row>
    <row r="30" spans="1:16">
      <c r="A30" s="13"/>
      <c r="B30" s="45">
        <v>553</v>
      </c>
      <c r="C30" s="21" t="s">
        <v>44</v>
      </c>
      <c r="D30" s="46">
        <v>20174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20174</v>
      </c>
      <c r="O30" s="47">
        <f t="shared" si="2"/>
        <v>1.4097833682739342</v>
      </c>
      <c r="P30" s="9"/>
    </row>
    <row r="31" spans="1:16">
      <c r="A31" s="13"/>
      <c r="B31" s="45">
        <v>554</v>
      </c>
      <c r="C31" s="21" t="s">
        <v>45</v>
      </c>
      <c r="D31" s="46">
        <v>-15864</v>
      </c>
      <c r="E31" s="46">
        <v>506313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490449</v>
      </c>
      <c r="O31" s="47">
        <f t="shared" si="2"/>
        <v>34.273165618448637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SUM(D33:D36)</f>
        <v>223022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223022</v>
      </c>
      <c r="O32" s="43">
        <f t="shared" si="2"/>
        <v>15.585045422781272</v>
      </c>
      <c r="P32" s="10"/>
    </row>
    <row r="33" spans="1:16">
      <c r="A33" s="12"/>
      <c r="B33" s="44">
        <v>562</v>
      </c>
      <c r="C33" s="20" t="s">
        <v>47</v>
      </c>
      <c r="D33" s="46">
        <v>30000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30000</v>
      </c>
      <c r="O33" s="47">
        <f t="shared" si="2"/>
        <v>2.0964360587002098</v>
      </c>
      <c r="P33" s="9"/>
    </row>
    <row r="34" spans="1:16">
      <c r="A34" s="12"/>
      <c r="B34" s="44">
        <v>563</v>
      </c>
      <c r="C34" s="20" t="s">
        <v>48</v>
      </c>
      <c r="D34" s="46">
        <v>11017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11017</v>
      </c>
      <c r="O34" s="47">
        <f t="shared" si="2"/>
        <v>0.76988120195667364</v>
      </c>
      <c r="P34" s="9"/>
    </row>
    <row r="35" spans="1:16">
      <c r="A35" s="12"/>
      <c r="B35" s="44">
        <v>564</v>
      </c>
      <c r="C35" s="20" t="s">
        <v>49</v>
      </c>
      <c r="D35" s="46">
        <v>180405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180405</v>
      </c>
      <c r="O35" s="47">
        <f t="shared" si="2"/>
        <v>12.60691823899371</v>
      </c>
      <c r="P35" s="9"/>
    </row>
    <row r="36" spans="1:16">
      <c r="A36" s="12"/>
      <c r="B36" s="44">
        <v>569</v>
      </c>
      <c r="C36" s="20" t="s">
        <v>50</v>
      </c>
      <c r="D36" s="46">
        <v>1600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1600</v>
      </c>
      <c r="O36" s="47">
        <f t="shared" si="2"/>
        <v>0.11180992313067785</v>
      </c>
      <c r="P36" s="9"/>
    </row>
    <row r="37" spans="1:16" ht="15.75">
      <c r="A37" s="28" t="s">
        <v>51</v>
      </c>
      <c r="B37" s="29"/>
      <c r="C37" s="30"/>
      <c r="D37" s="31">
        <f t="shared" ref="D37:M37" si="11">SUM(D38:D40)</f>
        <v>464901</v>
      </c>
      <c r="E37" s="31">
        <f t="shared" si="11"/>
        <v>703599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1168500</v>
      </c>
      <c r="O37" s="43">
        <f t="shared" ref="O37:O64" si="12">(N37/O$66)</f>
        <v>81.656184486373164</v>
      </c>
      <c r="P37" s="9"/>
    </row>
    <row r="38" spans="1:16">
      <c r="A38" s="12"/>
      <c r="B38" s="44">
        <v>571</v>
      </c>
      <c r="C38" s="20" t="s">
        <v>52</v>
      </c>
      <c r="D38" s="46">
        <v>0</v>
      </c>
      <c r="E38" s="46">
        <v>698737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698737</v>
      </c>
      <c r="O38" s="47">
        <f t="shared" si="12"/>
        <v>48.828581411600283</v>
      </c>
      <c r="P38" s="9"/>
    </row>
    <row r="39" spans="1:16">
      <c r="A39" s="12"/>
      <c r="B39" s="44">
        <v>572</v>
      </c>
      <c r="C39" s="20" t="s">
        <v>53</v>
      </c>
      <c r="D39" s="46">
        <v>464901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464901</v>
      </c>
      <c r="O39" s="47">
        <f t="shared" si="12"/>
        <v>32.487840670859541</v>
      </c>
      <c r="P39" s="9"/>
    </row>
    <row r="40" spans="1:16">
      <c r="A40" s="12"/>
      <c r="B40" s="44">
        <v>575</v>
      </c>
      <c r="C40" s="20" t="s">
        <v>90</v>
      </c>
      <c r="D40" s="46">
        <v>0</v>
      </c>
      <c r="E40" s="46">
        <v>4862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4862</v>
      </c>
      <c r="O40" s="47">
        <f t="shared" si="12"/>
        <v>0.33976240391334733</v>
      </c>
      <c r="P40" s="9"/>
    </row>
    <row r="41" spans="1:16" ht="15.75">
      <c r="A41" s="28" t="s">
        <v>76</v>
      </c>
      <c r="B41" s="29"/>
      <c r="C41" s="30"/>
      <c r="D41" s="31">
        <f t="shared" ref="D41:M41" si="13">SUM(D42:D42)</f>
        <v>371784</v>
      </c>
      <c r="E41" s="31">
        <f t="shared" si="13"/>
        <v>0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371784</v>
      </c>
      <c r="O41" s="43">
        <f t="shared" si="12"/>
        <v>25.980712788259957</v>
      </c>
      <c r="P41" s="9"/>
    </row>
    <row r="42" spans="1:16">
      <c r="A42" s="12"/>
      <c r="B42" s="44">
        <v>581</v>
      </c>
      <c r="C42" s="20" t="s">
        <v>55</v>
      </c>
      <c r="D42" s="46">
        <v>371784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371784</v>
      </c>
      <c r="O42" s="47">
        <f t="shared" si="12"/>
        <v>25.980712788259957</v>
      </c>
      <c r="P42" s="9"/>
    </row>
    <row r="43" spans="1:16" ht="15.75">
      <c r="A43" s="28" t="s">
        <v>56</v>
      </c>
      <c r="B43" s="29"/>
      <c r="C43" s="30"/>
      <c r="D43" s="31">
        <f t="shared" ref="D43:M43" si="14">SUM(D44:D63)</f>
        <v>149164</v>
      </c>
      <c r="E43" s="31">
        <f t="shared" si="14"/>
        <v>531031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680195</v>
      </c>
      <c r="O43" s="43">
        <f t="shared" si="12"/>
        <v>47.532844164919638</v>
      </c>
      <c r="P43" s="9"/>
    </row>
    <row r="44" spans="1:16">
      <c r="A44" s="12"/>
      <c r="B44" s="44">
        <v>601</v>
      </c>
      <c r="C44" s="20" t="s">
        <v>57</v>
      </c>
      <c r="D44" s="46">
        <v>10189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2" si="15">SUM(D44:M44)</f>
        <v>10189</v>
      </c>
      <c r="O44" s="47">
        <f t="shared" si="12"/>
        <v>0.71201956673654787</v>
      </c>
      <c r="P44" s="9"/>
    </row>
    <row r="45" spans="1:16">
      <c r="A45" s="12"/>
      <c r="B45" s="44">
        <v>602</v>
      </c>
      <c r="C45" s="20" t="s">
        <v>58</v>
      </c>
      <c r="D45" s="46">
        <v>23413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23413</v>
      </c>
      <c r="O45" s="47">
        <f t="shared" si="12"/>
        <v>1.6361285814116002</v>
      </c>
      <c r="P45" s="9"/>
    </row>
    <row r="46" spans="1:16">
      <c r="A46" s="12"/>
      <c r="B46" s="44">
        <v>603</v>
      </c>
      <c r="C46" s="20" t="s">
        <v>59</v>
      </c>
      <c r="D46" s="46">
        <v>5787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5787</v>
      </c>
      <c r="O46" s="47">
        <f t="shared" si="12"/>
        <v>0.40440251572327046</v>
      </c>
      <c r="P46" s="9"/>
    </row>
    <row r="47" spans="1:16">
      <c r="A47" s="12"/>
      <c r="B47" s="44">
        <v>604</v>
      </c>
      <c r="C47" s="20" t="s">
        <v>60</v>
      </c>
      <c r="D47" s="46">
        <v>6222</v>
      </c>
      <c r="E47" s="46">
        <v>192607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198829</v>
      </c>
      <c r="O47" s="47">
        <f t="shared" si="12"/>
        <v>13.894409503843466</v>
      </c>
      <c r="P47" s="9"/>
    </row>
    <row r="48" spans="1:16">
      <c r="A48" s="12"/>
      <c r="B48" s="44">
        <v>605</v>
      </c>
      <c r="C48" s="20" t="s">
        <v>61</v>
      </c>
      <c r="D48" s="46">
        <v>8680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8680</v>
      </c>
      <c r="O48" s="47">
        <f t="shared" si="12"/>
        <v>0.60656883298392728</v>
      </c>
      <c r="P48" s="9"/>
    </row>
    <row r="49" spans="1:119">
      <c r="A49" s="12"/>
      <c r="B49" s="44">
        <v>608</v>
      </c>
      <c r="C49" s="20" t="s">
        <v>62</v>
      </c>
      <c r="D49" s="46">
        <v>0</v>
      </c>
      <c r="E49" s="46">
        <v>9260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9260</v>
      </c>
      <c r="O49" s="47">
        <f t="shared" si="12"/>
        <v>0.64709993011879807</v>
      </c>
      <c r="P49" s="9"/>
    </row>
    <row r="50" spans="1:119">
      <c r="A50" s="12"/>
      <c r="B50" s="44">
        <v>614</v>
      </c>
      <c r="C50" s="20" t="s">
        <v>63</v>
      </c>
      <c r="D50" s="46">
        <v>0</v>
      </c>
      <c r="E50" s="46">
        <v>43695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43695</v>
      </c>
      <c r="O50" s="47">
        <f t="shared" si="12"/>
        <v>3.0534591194968552</v>
      </c>
      <c r="P50" s="9"/>
    </row>
    <row r="51" spans="1:119">
      <c r="A51" s="12"/>
      <c r="B51" s="44">
        <v>634</v>
      </c>
      <c r="C51" s="20" t="s">
        <v>64</v>
      </c>
      <c r="D51" s="46">
        <v>0</v>
      </c>
      <c r="E51" s="46">
        <v>10514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10514</v>
      </c>
      <c r="O51" s="47">
        <f t="shared" si="12"/>
        <v>0.73473095737246685</v>
      </c>
      <c r="P51" s="9"/>
    </row>
    <row r="52" spans="1:119">
      <c r="A52" s="12"/>
      <c r="B52" s="44">
        <v>654</v>
      </c>
      <c r="C52" s="20" t="s">
        <v>65</v>
      </c>
      <c r="D52" s="46">
        <v>23640</v>
      </c>
      <c r="E52" s="46">
        <v>36879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60519</v>
      </c>
      <c r="O52" s="47">
        <f t="shared" si="12"/>
        <v>4.2291404612159331</v>
      </c>
      <c r="P52" s="9"/>
    </row>
    <row r="53" spans="1:119">
      <c r="A53" s="12"/>
      <c r="B53" s="44">
        <v>674</v>
      </c>
      <c r="C53" s="20" t="s">
        <v>66</v>
      </c>
      <c r="D53" s="46">
        <v>0</v>
      </c>
      <c r="E53" s="46">
        <v>5165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3" si="16">SUM(D53:M53)</f>
        <v>5165</v>
      </c>
      <c r="O53" s="47">
        <f t="shared" si="12"/>
        <v>0.36093640810621941</v>
      </c>
      <c r="P53" s="9"/>
    </row>
    <row r="54" spans="1:119">
      <c r="A54" s="12"/>
      <c r="B54" s="44">
        <v>685</v>
      </c>
      <c r="C54" s="20" t="s">
        <v>68</v>
      </c>
      <c r="D54" s="46">
        <v>1157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1157</v>
      </c>
      <c r="O54" s="47">
        <f t="shared" si="12"/>
        <v>8.0852550663871425E-2</v>
      </c>
      <c r="P54" s="9"/>
    </row>
    <row r="55" spans="1:119">
      <c r="A55" s="12"/>
      <c r="B55" s="44">
        <v>689</v>
      </c>
      <c r="C55" s="20" t="s">
        <v>69</v>
      </c>
      <c r="D55" s="46">
        <v>0</v>
      </c>
      <c r="E55" s="46">
        <v>5126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5126</v>
      </c>
      <c r="O55" s="47">
        <f t="shared" si="12"/>
        <v>0.35821104122990916</v>
      </c>
      <c r="P55" s="9"/>
    </row>
    <row r="56" spans="1:119">
      <c r="A56" s="12"/>
      <c r="B56" s="44">
        <v>694</v>
      </c>
      <c r="C56" s="20" t="s">
        <v>70</v>
      </c>
      <c r="D56" s="46">
        <v>0</v>
      </c>
      <c r="E56" s="46">
        <v>6343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6343</v>
      </c>
      <c r="O56" s="47">
        <f t="shared" si="12"/>
        <v>0.44325646401118102</v>
      </c>
      <c r="P56" s="9"/>
    </row>
    <row r="57" spans="1:119">
      <c r="A57" s="12"/>
      <c r="B57" s="44">
        <v>711</v>
      </c>
      <c r="C57" s="20" t="s">
        <v>71</v>
      </c>
      <c r="D57" s="46">
        <v>0</v>
      </c>
      <c r="E57" s="46">
        <v>37139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37139</v>
      </c>
      <c r="O57" s="47">
        <f t="shared" si="12"/>
        <v>2.5953179594689026</v>
      </c>
      <c r="P57" s="9"/>
    </row>
    <row r="58" spans="1:119">
      <c r="A58" s="12"/>
      <c r="B58" s="44">
        <v>712</v>
      </c>
      <c r="C58" s="20" t="s">
        <v>72</v>
      </c>
      <c r="D58" s="46">
        <v>0</v>
      </c>
      <c r="E58" s="46">
        <v>48640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48640</v>
      </c>
      <c r="O58" s="47">
        <f t="shared" si="12"/>
        <v>3.3990216631726065</v>
      </c>
      <c r="P58" s="9"/>
    </row>
    <row r="59" spans="1:119">
      <c r="A59" s="12"/>
      <c r="B59" s="44">
        <v>713</v>
      </c>
      <c r="C59" s="20" t="s">
        <v>73</v>
      </c>
      <c r="D59" s="46">
        <v>0</v>
      </c>
      <c r="E59" s="46">
        <v>15062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15062</v>
      </c>
      <c r="O59" s="47">
        <f t="shared" si="12"/>
        <v>1.0525506638714186</v>
      </c>
      <c r="P59" s="9"/>
    </row>
    <row r="60" spans="1:119">
      <c r="A60" s="12"/>
      <c r="B60" s="44">
        <v>724</v>
      </c>
      <c r="C60" s="20" t="s">
        <v>74</v>
      </c>
      <c r="D60" s="46">
        <v>0</v>
      </c>
      <c r="E60" s="46">
        <v>47409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47409</v>
      </c>
      <c r="O60" s="47">
        <f t="shared" si="12"/>
        <v>3.3129979035639412</v>
      </c>
      <c r="P60" s="9"/>
    </row>
    <row r="61" spans="1:119">
      <c r="A61" s="12"/>
      <c r="B61" s="44">
        <v>733</v>
      </c>
      <c r="C61" s="20" t="s">
        <v>75</v>
      </c>
      <c r="D61" s="46">
        <v>70076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70076</v>
      </c>
      <c r="O61" s="47">
        <f t="shared" si="12"/>
        <v>4.8969951083158634</v>
      </c>
      <c r="P61" s="9"/>
    </row>
    <row r="62" spans="1:119">
      <c r="A62" s="12"/>
      <c r="B62" s="44">
        <v>744</v>
      </c>
      <c r="C62" s="20" t="s">
        <v>77</v>
      </c>
      <c r="D62" s="46">
        <v>0</v>
      </c>
      <c r="E62" s="46">
        <v>21296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21296</v>
      </c>
      <c r="O62" s="47">
        <f t="shared" si="12"/>
        <v>1.4881900768693221</v>
      </c>
      <c r="P62" s="9"/>
    </row>
    <row r="63" spans="1:119" ht="15.75" thickBot="1">
      <c r="A63" s="12"/>
      <c r="B63" s="44">
        <v>764</v>
      </c>
      <c r="C63" s="20" t="s">
        <v>78</v>
      </c>
      <c r="D63" s="46">
        <v>0</v>
      </c>
      <c r="E63" s="46">
        <v>51896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51896</v>
      </c>
      <c r="O63" s="47">
        <f t="shared" si="12"/>
        <v>3.6265548567435362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7">SUM(D5,D11,D20,D25,D28,D32,D37,D41,D43)</f>
        <v>7215705</v>
      </c>
      <c r="E64" s="15">
        <f t="shared" si="17"/>
        <v>10973366</v>
      </c>
      <c r="F64" s="15">
        <f t="shared" si="17"/>
        <v>0</v>
      </c>
      <c r="G64" s="15">
        <f t="shared" si="17"/>
        <v>0</v>
      </c>
      <c r="H64" s="15">
        <f t="shared" si="17"/>
        <v>0</v>
      </c>
      <c r="I64" s="15">
        <f t="shared" si="17"/>
        <v>0</v>
      </c>
      <c r="J64" s="15">
        <f t="shared" si="17"/>
        <v>0</v>
      </c>
      <c r="K64" s="15">
        <f t="shared" si="17"/>
        <v>0</v>
      </c>
      <c r="L64" s="15">
        <f t="shared" si="17"/>
        <v>0</v>
      </c>
      <c r="M64" s="15">
        <f t="shared" si="17"/>
        <v>0</v>
      </c>
      <c r="N64" s="15">
        <f>SUM(D64:M64)</f>
        <v>18189071</v>
      </c>
      <c r="O64" s="37">
        <f t="shared" si="12"/>
        <v>1271.074143955276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9" t="s">
        <v>91</v>
      </c>
      <c r="M66" s="49"/>
      <c r="N66" s="49"/>
      <c r="O66" s="41">
        <v>14310</v>
      </c>
    </row>
    <row r="67" spans="1:15">
      <c r="A67" s="50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2"/>
    </row>
    <row r="68" spans="1:15" ht="15.75" customHeight="1" thickBot="1">
      <c r="A68" s="53" t="s">
        <v>88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5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92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2422899</v>
      </c>
      <c r="E5" s="26">
        <f t="shared" si="0"/>
        <v>26301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2449200</v>
      </c>
      <c r="O5" s="32">
        <f t="shared" ref="O5:O36" si="2">(N5/O$66)</f>
        <v>169.17869724390411</v>
      </c>
      <c r="P5" s="6"/>
    </row>
    <row r="6" spans="1:133">
      <c r="A6" s="12"/>
      <c r="B6" s="44">
        <v>511</v>
      </c>
      <c r="C6" s="20" t="s">
        <v>20</v>
      </c>
      <c r="D6" s="46">
        <v>176030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176030</v>
      </c>
      <c r="O6" s="47">
        <f t="shared" si="2"/>
        <v>12.159287145126752</v>
      </c>
      <c r="P6" s="9"/>
    </row>
    <row r="7" spans="1:133">
      <c r="A7" s="12"/>
      <c r="B7" s="44">
        <v>513</v>
      </c>
      <c r="C7" s="20" t="s">
        <v>21</v>
      </c>
      <c r="D7" s="46">
        <v>1629970</v>
      </c>
      <c r="E7" s="46">
        <v>1426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1631396</v>
      </c>
      <c r="O7" s="47">
        <f t="shared" si="2"/>
        <v>112.68881674380052</v>
      </c>
      <c r="P7" s="9"/>
    </row>
    <row r="8" spans="1:133">
      <c r="A8" s="12"/>
      <c r="B8" s="44">
        <v>514</v>
      </c>
      <c r="C8" s="20" t="s">
        <v>22</v>
      </c>
      <c r="D8" s="46">
        <v>24926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24926</v>
      </c>
      <c r="O8" s="47">
        <f t="shared" si="2"/>
        <v>1.72176555916281</v>
      </c>
      <c r="P8" s="9"/>
    </row>
    <row r="9" spans="1:133">
      <c r="A9" s="12"/>
      <c r="B9" s="44">
        <v>515</v>
      </c>
      <c r="C9" s="20" t="s">
        <v>23</v>
      </c>
      <c r="D9" s="46">
        <v>51955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51955</v>
      </c>
      <c r="O9" s="47">
        <f t="shared" si="2"/>
        <v>3.588796021275126</v>
      </c>
      <c r="P9" s="9"/>
    </row>
    <row r="10" spans="1:133">
      <c r="A10" s="12"/>
      <c r="B10" s="44">
        <v>519</v>
      </c>
      <c r="C10" s="20" t="s">
        <v>24</v>
      </c>
      <c r="D10" s="46">
        <v>540018</v>
      </c>
      <c r="E10" s="46">
        <v>24875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564893</v>
      </c>
      <c r="O10" s="47">
        <f t="shared" si="2"/>
        <v>39.020031774538921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SUM(D12:D19)</f>
        <v>2785163</v>
      </c>
      <c r="E11" s="31">
        <f t="shared" si="3"/>
        <v>449352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3234515</v>
      </c>
      <c r="O11" s="43">
        <f t="shared" si="2"/>
        <v>223.42439731988671</v>
      </c>
      <c r="P11" s="10"/>
    </row>
    <row r="12" spans="1:133">
      <c r="A12" s="12"/>
      <c r="B12" s="44">
        <v>521</v>
      </c>
      <c r="C12" s="20" t="s">
        <v>26</v>
      </c>
      <c r="D12" s="46">
        <v>1085782</v>
      </c>
      <c r="E12" s="46">
        <v>192539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1278321</v>
      </c>
      <c r="O12" s="47">
        <f t="shared" si="2"/>
        <v>88.300131242660768</v>
      </c>
      <c r="P12" s="9"/>
    </row>
    <row r="13" spans="1:133">
      <c r="A13" s="12"/>
      <c r="B13" s="44">
        <v>522</v>
      </c>
      <c r="C13" s="20" t="s">
        <v>27</v>
      </c>
      <c r="D13" s="46">
        <v>47127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47127</v>
      </c>
      <c r="O13" s="47">
        <f t="shared" si="2"/>
        <v>3.255301512744353</v>
      </c>
      <c r="P13" s="9"/>
    </row>
    <row r="14" spans="1:133">
      <c r="A14" s="12"/>
      <c r="B14" s="44">
        <v>523</v>
      </c>
      <c r="C14" s="20" t="s">
        <v>28</v>
      </c>
      <c r="D14" s="46">
        <v>1256128</v>
      </c>
      <c r="E14" s="46">
        <v>12990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1269118</v>
      </c>
      <c r="O14" s="47">
        <f t="shared" si="2"/>
        <v>87.664433238930712</v>
      </c>
      <c r="P14" s="9"/>
    </row>
    <row r="15" spans="1:133">
      <c r="A15" s="12"/>
      <c r="B15" s="44">
        <v>524</v>
      </c>
      <c r="C15" s="20" t="s">
        <v>29</v>
      </c>
      <c r="D15" s="46">
        <v>37685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37685</v>
      </c>
      <c r="O15" s="47">
        <f t="shared" si="2"/>
        <v>2.6030945637908407</v>
      </c>
      <c r="P15" s="9"/>
    </row>
    <row r="16" spans="1:133">
      <c r="A16" s="12"/>
      <c r="B16" s="44">
        <v>525</v>
      </c>
      <c r="C16" s="20" t="s">
        <v>30</v>
      </c>
      <c r="D16" s="46">
        <v>129225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129225</v>
      </c>
      <c r="O16" s="47">
        <f t="shared" si="2"/>
        <v>8.9262278096290668</v>
      </c>
      <c r="P16" s="9"/>
    </row>
    <row r="17" spans="1:16">
      <c r="A17" s="12"/>
      <c r="B17" s="44">
        <v>526</v>
      </c>
      <c r="C17" s="20" t="s">
        <v>31</v>
      </c>
      <c r="D17" s="46">
        <v>155000</v>
      </c>
      <c r="E17" s="46">
        <v>53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155053</v>
      </c>
      <c r="O17" s="47">
        <f t="shared" si="2"/>
        <v>10.710299095116392</v>
      </c>
      <c r="P17" s="9"/>
    </row>
    <row r="18" spans="1:16">
      <c r="A18" s="12"/>
      <c r="B18" s="44">
        <v>527</v>
      </c>
      <c r="C18" s="20" t="s">
        <v>32</v>
      </c>
      <c r="D18" s="46">
        <v>37553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37553</v>
      </c>
      <c r="O18" s="47">
        <f t="shared" si="2"/>
        <v>2.5939766526213996</v>
      </c>
      <c r="P18" s="9"/>
    </row>
    <row r="19" spans="1:16">
      <c r="A19" s="12"/>
      <c r="B19" s="44">
        <v>529</v>
      </c>
      <c r="C19" s="20" t="s">
        <v>33</v>
      </c>
      <c r="D19" s="46">
        <v>36663</v>
      </c>
      <c r="E19" s="46">
        <v>243770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280433</v>
      </c>
      <c r="O19" s="47">
        <f t="shared" si="2"/>
        <v>19.370933204393175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SUM(D21:D24)</f>
        <v>70382</v>
      </c>
      <c r="E20" s="31">
        <f t="shared" si="5"/>
        <v>254993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325375</v>
      </c>
      <c r="O20" s="43">
        <f t="shared" si="2"/>
        <v>22.475305657249429</v>
      </c>
      <c r="P20" s="10"/>
    </row>
    <row r="21" spans="1:16">
      <c r="A21" s="12"/>
      <c r="B21" s="44">
        <v>534</v>
      </c>
      <c r="C21" s="20" t="s">
        <v>35</v>
      </c>
      <c r="D21" s="46">
        <v>6216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6216</v>
      </c>
      <c r="O21" s="47">
        <f t="shared" si="2"/>
        <v>0.42937072597913933</v>
      </c>
      <c r="P21" s="9"/>
    </row>
    <row r="22" spans="1:16">
      <c r="A22" s="12"/>
      <c r="B22" s="44">
        <v>537</v>
      </c>
      <c r="C22" s="20" t="s">
        <v>36</v>
      </c>
      <c r="D22" s="46">
        <v>64166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64166</v>
      </c>
      <c r="O22" s="47">
        <f t="shared" si="2"/>
        <v>4.4322718795330527</v>
      </c>
      <c r="P22" s="9"/>
    </row>
    <row r="23" spans="1:16">
      <c r="A23" s="12"/>
      <c r="B23" s="44">
        <v>538</v>
      </c>
      <c r="C23" s="20" t="s">
        <v>37</v>
      </c>
      <c r="D23" s="46">
        <v>0</v>
      </c>
      <c r="E23" s="46">
        <v>55921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55921</v>
      </c>
      <c r="O23" s="47">
        <f t="shared" si="2"/>
        <v>3.8627478068660634</v>
      </c>
      <c r="P23" s="9"/>
    </row>
    <row r="24" spans="1:16">
      <c r="A24" s="12"/>
      <c r="B24" s="44">
        <v>539</v>
      </c>
      <c r="C24" s="20" t="s">
        <v>38</v>
      </c>
      <c r="D24" s="46">
        <v>0</v>
      </c>
      <c r="E24" s="46">
        <v>199072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199072</v>
      </c>
      <c r="O24" s="47">
        <f t="shared" si="2"/>
        <v>13.750915244871175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SUM(D26:D27)</f>
        <v>333864</v>
      </c>
      <c r="E25" s="31">
        <f t="shared" si="6"/>
        <v>16612438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16946302</v>
      </c>
      <c r="O25" s="43">
        <f t="shared" si="2"/>
        <v>1170.5672445948746</v>
      </c>
      <c r="P25" s="10"/>
    </row>
    <row r="26" spans="1:16">
      <c r="A26" s="12"/>
      <c r="B26" s="44">
        <v>541</v>
      </c>
      <c r="C26" s="20" t="s">
        <v>40</v>
      </c>
      <c r="D26" s="46">
        <v>333864</v>
      </c>
      <c r="E26" s="46">
        <v>16355729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16689593</v>
      </c>
      <c r="O26" s="47">
        <f t="shared" si="2"/>
        <v>1152.8350486979346</v>
      </c>
      <c r="P26" s="9"/>
    </row>
    <row r="27" spans="1:16">
      <c r="A27" s="12"/>
      <c r="B27" s="44">
        <v>542</v>
      </c>
      <c r="C27" s="20" t="s">
        <v>41</v>
      </c>
      <c r="D27" s="46">
        <v>0</v>
      </c>
      <c r="E27" s="46">
        <v>256709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256709</v>
      </c>
      <c r="O27" s="47">
        <f t="shared" si="2"/>
        <v>17.732195896939974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43338</v>
      </c>
      <c r="E28" s="31">
        <f t="shared" si="8"/>
        <v>442585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485923</v>
      </c>
      <c r="O28" s="43">
        <f t="shared" si="2"/>
        <v>33.565172342336119</v>
      </c>
      <c r="P28" s="10"/>
    </row>
    <row r="29" spans="1:16">
      <c r="A29" s="13"/>
      <c r="B29" s="45">
        <v>552</v>
      </c>
      <c r="C29" s="21" t="s">
        <v>43</v>
      </c>
      <c r="D29" s="46">
        <v>20299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20299</v>
      </c>
      <c r="O29" s="47">
        <f t="shared" si="2"/>
        <v>1.4021551426400498</v>
      </c>
      <c r="P29" s="9"/>
    </row>
    <row r="30" spans="1:16">
      <c r="A30" s="13"/>
      <c r="B30" s="45">
        <v>553</v>
      </c>
      <c r="C30" s="21" t="s">
        <v>44</v>
      </c>
      <c r="D30" s="46">
        <v>19582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19582</v>
      </c>
      <c r="O30" s="47">
        <f t="shared" si="2"/>
        <v>1.3526283069696761</v>
      </c>
      <c r="P30" s="9"/>
    </row>
    <row r="31" spans="1:16">
      <c r="A31" s="13"/>
      <c r="B31" s="45">
        <v>554</v>
      </c>
      <c r="C31" s="21" t="s">
        <v>45</v>
      </c>
      <c r="D31" s="46">
        <v>3457</v>
      </c>
      <c r="E31" s="46">
        <v>442585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446042</v>
      </c>
      <c r="O31" s="47">
        <f t="shared" si="2"/>
        <v>30.810388892726394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SUM(D33:D36)</f>
        <v>297325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297325</v>
      </c>
      <c r="O32" s="43">
        <f t="shared" si="2"/>
        <v>20.537749533743177</v>
      </c>
      <c r="P32" s="10"/>
    </row>
    <row r="33" spans="1:16">
      <c r="A33" s="12"/>
      <c r="B33" s="44">
        <v>562</v>
      </c>
      <c r="C33" s="20" t="s">
        <v>47</v>
      </c>
      <c r="D33" s="46">
        <v>34878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34878</v>
      </c>
      <c r="O33" s="47">
        <f t="shared" si="2"/>
        <v>2.4092008012709814</v>
      </c>
      <c r="P33" s="9"/>
    </row>
    <row r="34" spans="1:16">
      <c r="A34" s="12"/>
      <c r="B34" s="44">
        <v>563</v>
      </c>
      <c r="C34" s="20" t="s">
        <v>48</v>
      </c>
      <c r="D34" s="46">
        <v>9808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9808</v>
      </c>
      <c r="O34" s="47">
        <f t="shared" si="2"/>
        <v>0.6774884299233267</v>
      </c>
      <c r="P34" s="9"/>
    </row>
    <row r="35" spans="1:16">
      <c r="A35" s="12"/>
      <c r="B35" s="44">
        <v>564</v>
      </c>
      <c r="C35" s="20" t="s">
        <v>49</v>
      </c>
      <c r="D35" s="46">
        <v>250439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250439</v>
      </c>
      <c r="O35" s="47">
        <f t="shared" si="2"/>
        <v>17.299095116391516</v>
      </c>
      <c r="P35" s="9"/>
    </row>
    <row r="36" spans="1:16">
      <c r="A36" s="12"/>
      <c r="B36" s="44">
        <v>569</v>
      </c>
      <c r="C36" s="20" t="s">
        <v>50</v>
      </c>
      <c r="D36" s="46">
        <v>2200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2200</v>
      </c>
      <c r="O36" s="47">
        <f t="shared" si="2"/>
        <v>0.15196518615735305</v>
      </c>
      <c r="P36" s="9"/>
    </row>
    <row r="37" spans="1:16" ht="15.75">
      <c r="A37" s="28" t="s">
        <v>51</v>
      </c>
      <c r="B37" s="29"/>
      <c r="C37" s="30"/>
      <c r="D37" s="31">
        <f t="shared" ref="D37:M37" si="11">SUM(D38:D40)</f>
        <v>176946</v>
      </c>
      <c r="E37" s="31">
        <f t="shared" si="11"/>
        <v>697023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873969</v>
      </c>
      <c r="O37" s="43">
        <f t="shared" ref="O37:O64" si="12">(N37/O$66)</f>
        <v>60.369482627616222</v>
      </c>
      <c r="P37" s="9"/>
    </row>
    <row r="38" spans="1:16">
      <c r="A38" s="12"/>
      <c r="B38" s="44">
        <v>571</v>
      </c>
      <c r="C38" s="20" t="s">
        <v>52</v>
      </c>
      <c r="D38" s="46">
        <v>0</v>
      </c>
      <c r="E38" s="46">
        <v>640940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640940</v>
      </c>
      <c r="O38" s="47">
        <f t="shared" si="12"/>
        <v>44.2729847344063</v>
      </c>
      <c r="P38" s="9"/>
    </row>
    <row r="39" spans="1:16">
      <c r="A39" s="12"/>
      <c r="B39" s="44">
        <v>572</v>
      </c>
      <c r="C39" s="20" t="s">
        <v>53</v>
      </c>
      <c r="D39" s="46">
        <v>176946</v>
      </c>
      <c r="E39" s="46">
        <v>35800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212746</v>
      </c>
      <c r="O39" s="47">
        <f t="shared" si="12"/>
        <v>14.695447951923741</v>
      </c>
      <c r="P39" s="9"/>
    </row>
    <row r="40" spans="1:16">
      <c r="A40" s="12"/>
      <c r="B40" s="44">
        <v>575</v>
      </c>
      <c r="C40" s="20" t="s">
        <v>90</v>
      </c>
      <c r="D40" s="46">
        <v>0</v>
      </c>
      <c r="E40" s="46">
        <v>20283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20283</v>
      </c>
      <c r="O40" s="47">
        <f t="shared" si="12"/>
        <v>1.4010499412861781</v>
      </c>
      <c r="P40" s="9"/>
    </row>
    <row r="41" spans="1:16" ht="15.75">
      <c r="A41" s="28" t="s">
        <v>76</v>
      </c>
      <c r="B41" s="29"/>
      <c r="C41" s="30"/>
      <c r="D41" s="31">
        <f t="shared" ref="D41:M41" si="13">SUM(D42:D42)</f>
        <v>338155</v>
      </c>
      <c r="E41" s="31">
        <f t="shared" si="13"/>
        <v>0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338155</v>
      </c>
      <c r="O41" s="43">
        <f t="shared" si="12"/>
        <v>23.358085238654418</v>
      </c>
      <c r="P41" s="9"/>
    </row>
    <row r="42" spans="1:16">
      <c r="A42" s="12"/>
      <c r="B42" s="44">
        <v>581</v>
      </c>
      <c r="C42" s="20" t="s">
        <v>55</v>
      </c>
      <c r="D42" s="46">
        <v>338155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338155</v>
      </c>
      <c r="O42" s="47">
        <f t="shared" si="12"/>
        <v>23.358085238654418</v>
      </c>
      <c r="P42" s="9"/>
    </row>
    <row r="43" spans="1:16" ht="15.75">
      <c r="A43" s="28" t="s">
        <v>56</v>
      </c>
      <c r="B43" s="29"/>
      <c r="C43" s="30"/>
      <c r="D43" s="31">
        <f t="shared" ref="D43:M43" si="14">SUM(D44:D63)</f>
        <v>139963</v>
      </c>
      <c r="E43" s="31">
        <f t="shared" si="14"/>
        <v>540699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680662</v>
      </c>
      <c r="O43" s="43">
        <f t="shared" si="12"/>
        <v>47.016785245561927</v>
      </c>
      <c r="P43" s="9"/>
    </row>
    <row r="44" spans="1:16">
      <c r="A44" s="12"/>
      <c r="B44" s="44">
        <v>601</v>
      </c>
      <c r="C44" s="20" t="s">
        <v>57</v>
      </c>
      <c r="D44" s="46">
        <v>9369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2" si="15">SUM(D44:M44)</f>
        <v>9369</v>
      </c>
      <c r="O44" s="47">
        <f t="shared" si="12"/>
        <v>0.64716446777647307</v>
      </c>
      <c r="P44" s="9"/>
    </row>
    <row r="45" spans="1:16">
      <c r="A45" s="12"/>
      <c r="B45" s="44">
        <v>602</v>
      </c>
      <c r="C45" s="20" t="s">
        <v>58</v>
      </c>
      <c r="D45" s="46">
        <v>26027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26027</v>
      </c>
      <c r="O45" s="47">
        <f t="shared" si="12"/>
        <v>1.7978172273261035</v>
      </c>
      <c r="P45" s="9"/>
    </row>
    <row r="46" spans="1:16">
      <c r="A46" s="12"/>
      <c r="B46" s="44">
        <v>603</v>
      </c>
      <c r="C46" s="20" t="s">
        <v>59</v>
      </c>
      <c r="D46" s="46">
        <v>3459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3459</v>
      </c>
      <c r="O46" s="47">
        <f t="shared" si="12"/>
        <v>0.23893071769012916</v>
      </c>
      <c r="P46" s="9"/>
    </row>
    <row r="47" spans="1:16">
      <c r="A47" s="12"/>
      <c r="B47" s="44">
        <v>604</v>
      </c>
      <c r="C47" s="20" t="s">
        <v>60</v>
      </c>
      <c r="D47" s="46">
        <v>6421</v>
      </c>
      <c r="E47" s="46">
        <v>222622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229043</v>
      </c>
      <c r="O47" s="47">
        <f t="shared" si="12"/>
        <v>15.821164605926642</v>
      </c>
      <c r="P47" s="9"/>
    </row>
    <row r="48" spans="1:16">
      <c r="A48" s="12"/>
      <c r="B48" s="44">
        <v>605</v>
      </c>
      <c r="C48" s="20" t="s">
        <v>61</v>
      </c>
      <c r="D48" s="46">
        <v>8397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8397</v>
      </c>
      <c r="O48" s="47">
        <f t="shared" si="12"/>
        <v>0.58002348552876981</v>
      </c>
      <c r="P48" s="9"/>
    </row>
    <row r="49" spans="1:119">
      <c r="A49" s="12"/>
      <c r="B49" s="44">
        <v>608</v>
      </c>
      <c r="C49" s="20" t="s">
        <v>62</v>
      </c>
      <c r="D49" s="46">
        <v>0</v>
      </c>
      <c r="E49" s="46">
        <v>8167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8167</v>
      </c>
      <c r="O49" s="47">
        <f t="shared" si="12"/>
        <v>0.5641362160668647</v>
      </c>
      <c r="P49" s="9"/>
    </row>
    <row r="50" spans="1:119">
      <c r="A50" s="12"/>
      <c r="B50" s="44">
        <v>614</v>
      </c>
      <c r="C50" s="20" t="s">
        <v>63</v>
      </c>
      <c r="D50" s="46">
        <v>0</v>
      </c>
      <c r="E50" s="46">
        <v>41784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41784</v>
      </c>
      <c r="O50" s="47">
        <f t="shared" si="12"/>
        <v>2.8862333356358363</v>
      </c>
      <c r="P50" s="9"/>
    </row>
    <row r="51" spans="1:119">
      <c r="A51" s="12"/>
      <c r="B51" s="44">
        <v>634</v>
      </c>
      <c r="C51" s="20" t="s">
        <v>64</v>
      </c>
      <c r="D51" s="46">
        <v>0</v>
      </c>
      <c r="E51" s="46">
        <v>10880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10880</v>
      </c>
      <c r="O51" s="47">
        <f t="shared" si="12"/>
        <v>0.75153692063272781</v>
      </c>
      <c r="P51" s="9"/>
    </row>
    <row r="52" spans="1:119">
      <c r="A52" s="12"/>
      <c r="B52" s="44">
        <v>654</v>
      </c>
      <c r="C52" s="20" t="s">
        <v>65</v>
      </c>
      <c r="D52" s="46">
        <v>14826</v>
      </c>
      <c r="E52" s="46">
        <v>37508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52334</v>
      </c>
      <c r="O52" s="47">
        <f t="shared" si="12"/>
        <v>3.6149754783449608</v>
      </c>
      <c r="P52" s="9"/>
    </row>
    <row r="53" spans="1:119">
      <c r="A53" s="12"/>
      <c r="B53" s="44">
        <v>674</v>
      </c>
      <c r="C53" s="20" t="s">
        <v>66</v>
      </c>
      <c r="D53" s="46">
        <v>0</v>
      </c>
      <c r="E53" s="46">
        <v>9292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9292</v>
      </c>
      <c r="O53" s="47">
        <f t="shared" si="12"/>
        <v>0.64184568626096572</v>
      </c>
      <c r="P53" s="9"/>
    </row>
    <row r="54" spans="1:119">
      <c r="A54" s="12"/>
      <c r="B54" s="44">
        <v>685</v>
      </c>
      <c r="C54" s="20" t="s">
        <v>68</v>
      </c>
      <c r="D54" s="46">
        <v>1013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1013</v>
      </c>
      <c r="O54" s="47">
        <f t="shared" si="12"/>
        <v>6.997306071699938E-2</v>
      </c>
      <c r="P54" s="9"/>
    </row>
    <row r="55" spans="1:119">
      <c r="A55" s="12"/>
      <c r="B55" s="44">
        <v>689</v>
      </c>
      <c r="C55" s="20" t="s">
        <v>69</v>
      </c>
      <c r="D55" s="46">
        <v>0</v>
      </c>
      <c r="E55" s="46">
        <v>4864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4864</v>
      </c>
      <c r="O55" s="47">
        <f t="shared" si="12"/>
        <v>0.33598121157698418</v>
      </c>
      <c r="P55" s="9"/>
    </row>
    <row r="56" spans="1:119">
      <c r="A56" s="12"/>
      <c r="B56" s="44">
        <v>694</v>
      </c>
      <c r="C56" s="20" t="s">
        <v>70</v>
      </c>
      <c r="D56" s="46">
        <v>0</v>
      </c>
      <c r="E56" s="46">
        <v>6322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6322</v>
      </c>
      <c r="O56" s="47">
        <f t="shared" si="12"/>
        <v>0.43669268494853908</v>
      </c>
      <c r="P56" s="9"/>
    </row>
    <row r="57" spans="1:119">
      <c r="A57" s="12"/>
      <c r="B57" s="44">
        <v>711</v>
      </c>
      <c r="C57" s="20" t="s">
        <v>71</v>
      </c>
      <c r="D57" s="46">
        <v>0</v>
      </c>
      <c r="E57" s="46">
        <v>57482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3" si="16">SUM(D57:M57)</f>
        <v>57482</v>
      </c>
      <c r="O57" s="47">
        <f t="shared" si="12"/>
        <v>3.9705740139531671</v>
      </c>
      <c r="P57" s="9"/>
    </row>
    <row r="58" spans="1:119">
      <c r="A58" s="12"/>
      <c r="B58" s="44">
        <v>712</v>
      </c>
      <c r="C58" s="20" t="s">
        <v>72</v>
      </c>
      <c r="D58" s="46">
        <v>0</v>
      </c>
      <c r="E58" s="46">
        <v>17889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17889</v>
      </c>
      <c r="O58" s="47">
        <f t="shared" si="12"/>
        <v>1.2356841887131311</v>
      </c>
      <c r="P58" s="9"/>
    </row>
    <row r="59" spans="1:119">
      <c r="A59" s="12"/>
      <c r="B59" s="44">
        <v>713</v>
      </c>
      <c r="C59" s="20" t="s">
        <v>73</v>
      </c>
      <c r="D59" s="46">
        <v>0</v>
      </c>
      <c r="E59" s="46">
        <v>13556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13556</v>
      </c>
      <c r="O59" s="47">
        <f t="shared" si="12"/>
        <v>0.93638184706776262</v>
      </c>
      <c r="P59" s="9"/>
    </row>
    <row r="60" spans="1:119">
      <c r="A60" s="12"/>
      <c r="B60" s="44">
        <v>724</v>
      </c>
      <c r="C60" s="20" t="s">
        <v>74</v>
      </c>
      <c r="D60" s="46">
        <v>0</v>
      </c>
      <c r="E60" s="46">
        <v>46763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46763</v>
      </c>
      <c r="O60" s="47">
        <f t="shared" si="12"/>
        <v>3.2301581819437728</v>
      </c>
      <c r="P60" s="9"/>
    </row>
    <row r="61" spans="1:119">
      <c r="A61" s="12"/>
      <c r="B61" s="44">
        <v>733</v>
      </c>
      <c r="C61" s="20" t="s">
        <v>75</v>
      </c>
      <c r="D61" s="46">
        <v>70451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70451</v>
      </c>
      <c r="O61" s="47">
        <f t="shared" si="12"/>
        <v>4.866408786350763</v>
      </c>
      <c r="P61" s="9"/>
    </row>
    <row r="62" spans="1:119">
      <c r="A62" s="12"/>
      <c r="B62" s="44">
        <v>744</v>
      </c>
      <c r="C62" s="20" t="s">
        <v>77</v>
      </c>
      <c r="D62" s="46">
        <v>0</v>
      </c>
      <c r="E62" s="46">
        <v>21144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21144</v>
      </c>
      <c r="O62" s="47">
        <f t="shared" si="12"/>
        <v>1.4605235891413968</v>
      </c>
      <c r="P62" s="9"/>
    </row>
    <row r="63" spans="1:119" ht="15.75" thickBot="1">
      <c r="A63" s="12"/>
      <c r="B63" s="44">
        <v>764</v>
      </c>
      <c r="C63" s="20" t="s">
        <v>78</v>
      </c>
      <c r="D63" s="46">
        <v>0</v>
      </c>
      <c r="E63" s="46">
        <v>42426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42426</v>
      </c>
      <c r="O63" s="47">
        <f t="shared" si="12"/>
        <v>2.9305795399599366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7">SUM(D5,D11,D20,D25,D28,D32,D37,D41,D43)</f>
        <v>6608035</v>
      </c>
      <c r="E64" s="15">
        <f t="shared" si="17"/>
        <v>19023391</v>
      </c>
      <c r="F64" s="15">
        <f t="shared" si="17"/>
        <v>0</v>
      </c>
      <c r="G64" s="15">
        <f t="shared" si="17"/>
        <v>0</v>
      </c>
      <c r="H64" s="15">
        <f t="shared" si="17"/>
        <v>0</v>
      </c>
      <c r="I64" s="15">
        <f t="shared" si="17"/>
        <v>0</v>
      </c>
      <c r="J64" s="15">
        <f t="shared" si="17"/>
        <v>0</v>
      </c>
      <c r="K64" s="15">
        <f t="shared" si="17"/>
        <v>0</v>
      </c>
      <c r="L64" s="15">
        <f t="shared" si="17"/>
        <v>0</v>
      </c>
      <c r="M64" s="15">
        <f t="shared" si="17"/>
        <v>0</v>
      </c>
      <c r="N64" s="15">
        <f>SUM(D64:M64)</f>
        <v>25631426</v>
      </c>
      <c r="O64" s="37">
        <f t="shared" si="12"/>
        <v>1770.4929198038267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9" t="s">
        <v>93</v>
      </c>
      <c r="M66" s="49"/>
      <c r="N66" s="49"/>
      <c r="O66" s="41">
        <v>14477</v>
      </c>
    </row>
    <row r="67" spans="1:15">
      <c r="A67" s="50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2"/>
    </row>
    <row r="68" spans="1:15" ht="15.75" customHeight="1" thickBot="1">
      <c r="A68" s="53" t="s">
        <v>88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5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2101369</v>
      </c>
      <c r="E5" s="26">
        <f t="shared" si="0"/>
        <v>2114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2103483</v>
      </c>
      <c r="O5" s="32">
        <f t="shared" ref="O5:O36" si="2">(N5/O$69)</f>
        <v>149.04577340041098</v>
      </c>
      <c r="P5" s="6"/>
    </row>
    <row r="6" spans="1:133">
      <c r="A6" s="12"/>
      <c r="B6" s="44">
        <v>511</v>
      </c>
      <c r="C6" s="20" t="s">
        <v>20</v>
      </c>
      <c r="D6" s="46">
        <v>169881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169881</v>
      </c>
      <c r="O6" s="47">
        <f t="shared" si="2"/>
        <v>12.037199744916036</v>
      </c>
      <c r="P6" s="9"/>
    </row>
    <row r="7" spans="1:133">
      <c r="A7" s="12"/>
      <c r="B7" s="44">
        <v>513</v>
      </c>
      <c r="C7" s="20" t="s">
        <v>21</v>
      </c>
      <c r="D7" s="46">
        <v>1333192</v>
      </c>
      <c r="E7" s="46">
        <v>2114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1335306</v>
      </c>
      <c r="O7" s="47">
        <f t="shared" si="2"/>
        <v>94.615319209239715</v>
      </c>
      <c r="P7" s="9"/>
    </row>
    <row r="8" spans="1:133">
      <c r="A8" s="12"/>
      <c r="B8" s="44">
        <v>514</v>
      </c>
      <c r="C8" s="20" t="s">
        <v>22</v>
      </c>
      <c r="D8" s="46">
        <v>17440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17440</v>
      </c>
      <c r="O8" s="47">
        <f t="shared" si="2"/>
        <v>1.2357400977821866</v>
      </c>
      <c r="P8" s="9"/>
    </row>
    <row r="9" spans="1:133">
      <c r="A9" s="12"/>
      <c r="B9" s="44">
        <v>515</v>
      </c>
      <c r="C9" s="20" t="s">
        <v>23</v>
      </c>
      <c r="D9" s="46">
        <v>60025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60025</v>
      </c>
      <c r="O9" s="47">
        <f t="shared" si="2"/>
        <v>4.2531708353999855</v>
      </c>
      <c r="P9" s="9"/>
    </row>
    <row r="10" spans="1:133">
      <c r="A10" s="12"/>
      <c r="B10" s="44">
        <v>519</v>
      </c>
      <c r="C10" s="20" t="s">
        <v>24</v>
      </c>
      <c r="D10" s="46">
        <v>520831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520831</v>
      </c>
      <c r="O10" s="47">
        <f t="shared" si="2"/>
        <v>36.904343513073051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SUM(D12:D19)</f>
        <v>2140329</v>
      </c>
      <c r="E11" s="31">
        <f t="shared" si="3"/>
        <v>508655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2648984</v>
      </c>
      <c r="O11" s="43">
        <f t="shared" si="2"/>
        <v>187.69815064125274</v>
      </c>
      <c r="P11" s="10"/>
    </row>
    <row r="12" spans="1:133">
      <c r="A12" s="12"/>
      <c r="B12" s="44">
        <v>521</v>
      </c>
      <c r="C12" s="20" t="s">
        <v>26</v>
      </c>
      <c r="D12" s="46">
        <v>1042960</v>
      </c>
      <c r="E12" s="46">
        <v>210177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1253137</v>
      </c>
      <c r="O12" s="47">
        <f t="shared" si="2"/>
        <v>88.793098561609867</v>
      </c>
      <c r="P12" s="9"/>
    </row>
    <row r="13" spans="1:133">
      <c r="A13" s="12"/>
      <c r="B13" s="44">
        <v>522</v>
      </c>
      <c r="C13" s="20" t="s">
        <v>27</v>
      </c>
      <c r="D13" s="46">
        <v>68361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68361</v>
      </c>
      <c r="O13" s="47">
        <f t="shared" si="2"/>
        <v>4.8438319280096369</v>
      </c>
      <c r="P13" s="9"/>
    </row>
    <row r="14" spans="1:133">
      <c r="A14" s="12"/>
      <c r="B14" s="44">
        <v>523</v>
      </c>
      <c r="C14" s="20" t="s">
        <v>28</v>
      </c>
      <c r="D14" s="46">
        <v>558640</v>
      </c>
      <c r="E14" s="46">
        <v>20158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578798</v>
      </c>
      <c r="O14" s="47">
        <f t="shared" si="2"/>
        <v>41.011691348402181</v>
      </c>
      <c r="P14" s="9"/>
    </row>
    <row r="15" spans="1:133">
      <c r="A15" s="12"/>
      <c r="B15" s="44">
        <v>524</v>
      </c>
      <c r="C15" s="20" t="s">
        <v>29</v>
      </c>
      <c r="D15" s="46">
        <v>42992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42992</v>
      </c>
      <c r="O15" s="47">
        <f t="shared" si="2"/>
        <v>3.0462693970098491</v>
      </c>
      <c r="P15" s="9"/>
    </row>
    <row r="16" spans="1:133">
      <c r="A16" s="12"/>
      <c r="B16" s="44">
        <v>525</v>
      </c>
      <c r="C16" s="20" t="s">
        <v>30</v>
      </c>
      <c r="D16" s="46">
        <v>201890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201890</v>
      </c>
      <c r="O16" s="47">
        <f t="shared" si="2"/>
        <v>14.305250478282435</v>
      </c>
      <c r="P16" s="9"/>
    </row>
    <row r="17" spans="1:16">
      <c r="A17" s="12"/>
      <c r="B17" s="44">
        <v>526</v>
      </c>
      <c r="C17" s="20" t="s">
        <v>31</v>
      </c>
      <c r="D17" s="46">
        <v>155000</v>
      </c>
      <c r="E17" s="46">
        <v>88586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243586</v>
      </c>
      <c r="O17" s="47">
        <f t="shared" si="2"/>
        <v>17.259689647842414</v>
      </c>
      <c r="P17" s="9"/>
    </row>
    <row r="18" spans="1:16">
      <c r="A18" s="12"/>
      <c r="B18" s="44">
        <v>527</v>
      </c>
      <c r="C18" s="20" t="s">
        <v>32</v>
      </c>
      <c r="D18" s="46">
        <v>31851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31851</v>
      </c>
      <c r="O18" s="47">
        <f t="shared" si="2"/>
        <v>2.2568553815630978</v>
      </c>
      <c r="P18" s="9"/>
    </row>
    <row r="19" spans="1:16">
      <c r="A19" s="12"/>
      <c r="B19" s="44">
        <v>529</v>
      </c>
      <c r="C19" s="20" t="s">
        <v>33</v>
      </c>
      <c r="D19" s="46">
        <v>38635</v>
      </c>
      <c r="E19" s="46">
        <v>189734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228369</v>
      </c>
      <c r="O19" s="47">
        <f t="shared" si="2"/>
        <v>16.181463898533266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SUM(D21:D24)</f>
        <v>1416625</v>
      </c>
      <c r="E20" s="31">
        <f t="shared" si="5"/>
        <v>4020920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5437545</v>
      </c>
      <c r="O20" s="43">
        <f t="shared" si="2"/>
        <v>385.28626089421101</v>
      </c>
      <c r="P20" s="10"/>
    </row>
    <row r="21" spans="1:16">
      <c r="A21" s="12"/>
      <c r="B21" s="44">
        <v>534</v>
      </c>
      <c r="C21" s="20" t="s">
        <v>35</v>
      </c>
      <c r="D21" s="46">
        <v>7234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7234</v>
      </c>
      <c r="O21" s="47">
        <f t="shared" si="2"/>
        <v>0.51257705661446895</v>
      </c>
      <c r="P21" s="9"/>
    </row>
    <row r="22" spans="1:16">
      <c r="A22" s="12"/>
      <c r="B22" s="44">
        <v>537</v>
      </c>
      <c r="C22" s="20" t="s">
        <v>36</v>
      </c>
      <c r="D22" s="46">
        <v>59389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59389</v>
      </c>
      <c r="O22" s="47">
        <f t="shared" si="2"/>
        <v>4.2081060015588463</v>
      </c>
      <c r="P22" s="9"/>
    </row>
    <row r="23" spans="1:16">
      <c r="A23" s="12"/>
      <c r="B23" s="44">
        <v>538</v>
      </c>
      <c r="C23" s="20" t="s">
        <v>37</v>
      </c>
      <c r="D23" s="46">
        <v>1350002</v>
      </c>
      <c r="E23" s="46">
        <v>3815819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5165821</v>
      </c>
      <c r="O23" s="47">
        <f t="shared" si="2"/>
        <v>366.03280663218311</v>
      </c>
      <c r="P23" s="9"/>
    </row>
    <row r="24" spans="1:16">
      <c r="A24" s="12"/>
      <c r="B24" s="44">
        <v>539</v>
      </c>
      <c r="C24" s="20" t="s">
        <v>38</v>
      </c>
      <c r="D24" s="46">
        <v>0</v>
      </c>
      <c r="E24" s="46">
        <v>205101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205101</v>
      </c>
      <c r="O24" s="47">
        <f t="shared" si="2"/>
        <v>14.532771203854603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SUM(D26:D27)</f>
        <v>397514</v>
      </c>
      <c r="E25" s="31">
        <f t="shared" si="6"/>
        <v>12981611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13379125</v>
      </c>
      <c r="O25" s="43">
        <f t="shared" si="2"/>
        <v>948.00007085665698</v>
      </c>
      <c r="P25" s="10"/>
    </row>
    <row r="26" spans="1:16">
      <c r="A26" s="12"/>
      <c r="B26" s="44">
        <v>541</v>
      </c>
      <c r="C26" s="20" t="s">
        <v>40</v>
      </c>
      <c r="D26" s="46">
        <v>397514</v>
      </c>
      <c r="E26" s="46">
        <v>12673511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13071025</v>
      </c>
      <c r="O26" s="47">
        <f t="shared" si="2"/>
        <v>926.16913484021825</v>
      </c>
      <c r="P26" s="9"/>
    </row>
    <row r="27" spans="1:16">
      <c r="A27" s="12"/>
      <c r="B27" s="44">
        <v>542</v>
      </c>
      <c r="C27" s="20" t="s">
        <v>41</v>
      </c>
      <c r="D27" s="46">
        <v>0</v>
      </c>
      <c r="E27" s="46">
        <v>308100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308100</v>
      </c>
      <c r="O27" s="47">
        <f t="shared" si="2"/>
        <v>21.830936016438745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43354</v>
      </c>
      <c r="E28" s="31">
        <f t="shared" si="8"/>
        <v>318398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361752</v>
      </c>
      <c r="O28" s="43">
        <f t="shared" si="2"/>
        <v>25.632537376886557</v>
      </c>
      <c r="P28" s="10"/>
    </row>
    <row r="29" spans="1:16">
      <c r="A29" s="13"/>
      <c r="B29" s="45">
        <v>552</v>
      </c>
      <c r="C29" s="21" t="s">
        <v>43</v>
      </c>
      <c r="D29" s="46">
        <v>23824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23824</v>
      </c>
      <c r="O29" s="47">
        <f t="shared" si="2"/>
        <v>1.6880889959611705</v>
      </c>
      <c r="P29" s="9"/>
    </row>
    <row r="30" spans="1:16">
      <c r="A30" s="13"/>
      <c r="B30" s="45">
        <v>553</v>
      </c>
      <c r="C30" s="21" t="s">
        <v>44</v>
      </c>
      <c r="D30" s="46">
        <v>18538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18538</v>
      </c>
      <c r="O30" s="47">
        <f t="shared" si="2"/>
        <v>1.3135407071494367</v>
      </c>
      <c r="P30" s="9"/>
    </row>
    <row r="31" spans="1:16">
      <c r="A31" s="13"/>
      <c r="B31" s="45">
        <v>554</v>
      </c>
      <c r="C31" s="21" t="s">
        <v>45</v>
      </c>
      <c r="D31" s="46">
        <v>992</v>
      </c>
      <c r="E31" s="46">
        <v>318398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319390</v>
      </c>
      <c r="O31" s="47">
        <f t="shared" si="2"/>
        <v>22.630907673775951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SUM(D33:D37)</f>
        <v>688958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688958</v>
      </c>
      <c r="O32" s="43">
        <f t="shared" si="2"/>
        <v>48.817260681641038</v>
      </c>
      <c r="P32" s="10"/>
    </row>
    <row r="33" spans="1:16">
      <c r="A33" s="12"/>
      <c r="B33" s="44">
        <v>561</v>
      </c>
      <c r="C33" s="20" t="s">
        <v>98</v>
      </c>
      <c r="D33" s="46">
        <v>350000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350000</v>
      </c>
      <c r="O33" s="47">
        <f t="shared" si="2"/>
        <v>24.799829944023241</v>
      </c>
      <c r="P33" s="9"/>
    </row>
    <row r="34" spans="1:16">
      <c r="A34" s="12"/>
      <c r="B34" s="44">
        <v>562</v>
      </c>
      <c r="C34" s="20" t="s">
        <v>47</v>
      </c>
      <c r="D34" s="46">
        <v>30000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30000</v>
      </c>
      <c r="O34" s="47">
        <f t="shared" si="2"/>
        <v>2.1256997094877064</v>
      </c>
      <c r="P34" s="9"/>
    </row>
    <row r="35" spans="1:16">
      <c r="A35" s="12"/>
      <c r="B35" s="44">
        <v>563</v>
      </c>
      <c r="C35" s="20" t="s">
        <v>48</v>
      </c>
      <c r="D35" s="46">
        <v>9119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9119</v>
      </c>
      <c r="O35" s="47">
        <f t="shared" si="2"/>
        <v>0.64614185502727983</v>
      </c>
      <c r="P35" s="9"/>
    </row>
    <row r="36" spans="1:16">
      <c r="A36" s="12"/>
      <c r="B36" s="44">
        <v>564</v>
      </c>
      <c r="C36" s="20" t="s">
        <v>49</v>
      </c>
      <c r="D36" s="46">
        <v>299014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299014</v>
      </c>
      <c r="O36" s="47">
        <f t="shared" si="2"/>
        <v>21.1871324310919</v>
      </c>
      <c r="P36" s="9"/>
    </row>
    <row r="37" spans="1:16">
      <c r="A37" s="12"/>
      <c r="B37" s="44">
        <v>569</v>
      </c>
      <c r="C37" s="20" t="s">
        <v>50</v>
      </c>
      <c r="D37" s="46">
        <v>825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825</v>
      </c>
      <c r="O37" s="47">
        <f t="shared" ref="O37:O67" si="11">(N37/O$69)</f>
        <v>5.8456742010911923E-2</v>
      </c>
      <c r="P37" s="9"/>
    </row>
    <row r="38" spans="1:16" ht="15.75">
      <c r="A38" s="28" t="s">
        <v>51</v>
      </c>
      <c r="B38" s="29"/>
      <c r="C38" s="30"/>
      <c r="D38" s="31">
        <f t="shared" ref="D38:M38" si="12">SUM(D39:D41)</f>
        <v>233156</v>
      </c>
      <c r="E38" s="31">
        <f t="shared" si="12"/>
        <v>595955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829111</v>
      </c>
      <c r="O38" s="43">
        <f t="shared" si="11"/>
        <v>58.748033727768721</v>
      </c>
      <c r="P38" s="9"/>
    </row>
    <row r="39" spans="1:16">
      <c r="A39" s="12"/>
      <c r="B39" s="44">
        <v>571</v>
      </c>
      <c r="C39" s="20" t="s">
        <v>52</v>
      </c>
      <c r="D39" s="46">
        <v>0</v>
      </c>
      <c r="E39" s="46">
        <v>588444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588444</v>
      </c>
      <c r="O39" s="47">
        <f t="shared" si="11"/>
        <v>41.695174661659465</v>
      </c>
      <c r="P39" s="9"/>
    </row>
    <row r="40" spans="1:16">
      <c r="A40" s="12"/>
      <c r="B40" s="44">
        <v>572</v>
      </c>
      <c r="C40" s="20" t="s">
        <v>53</v>
      </c>
      <c r="D40" s="46">
        <v>233156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233156</v>
      </c>
      <c r="O40" s="47">
        <f t="shared" si="11"/>
        <v>16.520654715510521</v>
      </c>
      <c r="P40" s="9"/>
    </row>
    <row r="41" spans="1:16">
      <c r="A41" s="12"/>
      <c r="B41" s="44">
        <v>575</v>
      </c>
      <c r="C41" s="20" t="s">
        <v>90</v>
      </c>
      <c r="D41" s="46">
        <v>0</v>
      </c>
      <c r="E41" s="46">
        <v>7511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7511</v>
      </c>
      <c r="O41" s="47">
        <f t="shared" si="11"/>
        <v>0.53220435059873872</v>
      </c>
      <c r="P41" s="9"/>
    </row>
    <row r="42" spans="1:16" ht="15.75">
      <c r="A42" s="28" t="s">
        <v>76</v>
      </c>
      <c r="B42" s="29"/>
      <c r="C42" s="30"/>
      <c r="D42" s="31">
        <f t="shared" ref="D42:M42" si="13">SUM(D43:D44)</f>
        <v>302032</v>
      </c>
      <c r="E42" s="31">
        <f t="shared" si="13"/>
        <v>66195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368227</v>
      </c>
      <c r="O42" s="43">
        <f t="shared" si="11"/>
        <v>26.09133423085099</v>
      </c>
      <c r="P42" s="9"/>
    </row>
    <row r="43" spans="1:16">
      <c r="A43" s="12"/>
      <c r="B43" s="44">
        <v>581</v>
      </c>
      <c r="C43" s="20" t="s">
        <v>55</v>
      </c>
      <c r="D43" s="46">
        <v>302032</v>
      </c>
      <c r="E43" s="46">
        <v>15515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317547</v>
      </c>
      <c r="O43" s="47">
        <f t="shared" si="11"/>
        <v>22.500318854956422</v>
      </c>
      <c r="P43" s="9"/>
    </row>
    <row r="44" spans="1:16">
      <c r="A44" s="12"/>
      <c r="B44" s="44">
        <v>587</v>
      </c>
      <c r="C44" s="20" t="s">
        <v>82</v>
      </c>
      <c r="D44" s="46">
        <v>0</v>
      </c>
      <c r="E44" s="46">
        <v>50680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4" si="14">SUM(D44:M44)</f>
        <v>50680</v>
      </c>
      <c r="O44" s="47">
        <f t="shared" si="11"/>
        <v>3.5910153758945653</v>
      </c>
      <c r="P44" s="9"/>
    </row>
    <row r="45" spans="1:16" ht="15.75">
      <c r="A45" s="28" t="s">
        <v>56</v>
      </c>
      <c r="B45" s="29"/>
      <c r="C45" s="30"/>
      <c r="D45" s="31">
        <f t="shared" ref="D45:M45" si="15">SUM(D46:D66)</f>
        <v>124531</v>
      </c>
      <c r="E45" s="31">
        <f t="shared" si="15"/>
        <v>466916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591447</v>
      </c>
      <c r="O45" s="43">
        <f t="shared" si="11"/>
        <v>41.907957202579183</v>
      </c>
      <c r="P45" s="9"/>
    </row>
    <row r="46" spans="1:16">
      <c r="A46" s="12"/>
      <c r="B46" s="44">
        <v>601</v>
      </c>
      <c r="C46" s="20" t="s">
        <v>57</v>
      </c>
      <c r="D46" s="46">
        <v>6661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6661</v>
      </c>
      <c r="O46" s="47">
        <f t="shared" si="11"/>
        <v>0.47197619216325376</v>
      </c>
      <c r="P46" s="9"/>
    </row>
    <row r="47" spans="1:16">
      <c r="A47" s="12"/>
      <c r="B47" s="44">
        <v>602</v>
      </c>
      <c r="C47" s="20" t="s">
        <v>58</v>
      </c>
      <c r="D47" s="46">
        <v>24505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24505</v>
      </c>
      <c r="O47" s="47">
        <f t="shared" si="11"/>
        <v>1.7363423793665416</v>
      </c>
      <c r="P47" s="9"/>
    </row>
    <row r="48" spans="1:16">
      <c r="A48" s="12"/>
      <c r="B48" s="44">
        <v>603</v>
      </c>
      <c r="C48" s="20" t="s">
        <v>59</v>
      </c>
      <c r="D48" s="46">
        <v>8369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8369</v>
      </c>
      <c r="O48" s="47">
        <f t="shared" si="11"/>
        <v>0.59299936229008721</v>
      </c>
      <c r="P48" s="9"/>
    </row>
    <row r="49" spans="1:16">
      <c r="A49" s="12"/>
      <c r="B49" s="44">
        <v>604</v>
      </c>
      <c r="C49" s="20" t="s">
        <v>60</v>
      </c>
      <c r="D49" s="46">
        <v>5498</v>
      </c>
      <c r="E49" s="46">
        <v>228444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233942</v>
      </c>
      <c r="O49" s="47">
        <f t="shared" si="11"/>
        <v>16.576348047899099</v>
      </c>
      <c r="P49" s="9"/>
    </row>
    <row r="50" spans="1:16">
      <c r="A50" s="12"/>
      <c r="B50" s="44">
        <v>605</v>
      </c>
      <c r="C50" s="20" t="s">
        <v>61</v>
      </c>
      <c r="D50" s="46">
        <v>6931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6931</v>
      </c>
      <c r="O50" s="47">
        <f t="shared" si="11"/>
        <v>0.49110748954864308</v>
      </c>
      <c r="P50" s="9"/>
    </row>
    <row r="51" spans="1:16">
      <c r="A51" s="12"/>
      <c r="B51" s="44">
        <v>608</v>
      </c>
      <c r="C51" s="20" t="s">
        <v>62</v>
      </c>
      <c r="D51" s="46">
        <v>0</v>
      </c>
      <c r="E51" s="46">
        <v>7327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7327</v>
      </c>
      <c r="O51" s="47">
        <f t="shared" si="11"/>
        <v>0.51916672571388078</v>
      </c>
      <c r="P51" s="9"/>
    </row>
    <row r="52" spans="1:16">
      <c r="A52" s="12"/>
      <c r="B52" s="44">
        <v>614</v>
      </c>
      <c r="C52" s="20" t="s">
        <v>63</v>
      </c>
      <c r="D52" s="46">
        <v>21</v>
      </c>
      <c r="E52" s="46">
        <v>31801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31822</v>
      </c>
      <c r="O52" s="47">
        <f t="shared" si="11"/>
        <v>2.2548005385105929</v>
      </c>
      <c r="P52" s="9"/>
    </row>
    <row r="53" spans="1:16">
      <c r="A53" s="12"/>
      <c r="B53" s="44">
        <v>634</v>
      </c>
      <c r="C53" s="20" t="s">
        <v>64</v>
      </c>
      <c r="D53" s="46">
        <v>48</v>
      </c>
      <c r="E53" s="46">
        <v>6933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6981</v>
      </c>
      <c r="O53" s="47">
        <f t="shared" si="11"/>
        <v>0.49465032239778928</v>
      </c>
      <c r="P53" s="9"/>
    </row>
    <row r="54" spans="1:16">
      <c r="A54" s="12"/>
      <c r="B54" s="44">
        <v>654</v>
      </c>
      <c r="C54" s="20" t="s">
        <v>65</v>
      </c>
      <c r="D54" s="46">
        <v>34251</v>
      </c>
      <c r="E54" s="46">
        <v>8949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43200</v>
      </c>
      <c r="O54" s="47">
        <f t="shared" si="11"/>
        <v>3.061007581662297</v>
      </c>
      <c r="P54" s="9"/>
    </row>
    <row r="55" spans="1:16">
      <c r="A55" s="12"/>
      <c r="B55" s="44">
        <v>673</v>
      </c>
      <c r="C55" s="20" t="s">
        <v>107</v>
      </c>
      <c r="D55" s="46">
        <v>994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994</v>
      </c>
      <c r="O55" s="47">
        <f t="shared" si="11"/>
        <v>7.0431517041026001E-2</v>
      </c>
      <c r="P55" s="9"/>
    </row>
    <row r="56" spans="1:16">
      <c r="A56" s="12"/>
      <c r="B56" s="44">
        <v>674</v>
      </c>
      <c r="C56" s="20" t="s">
        <v>66</v>
      </c>
      <c r="D56" s="46">
        <v>0</v>
      </c>
      <c r="E56" s="46">
        <v>9305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9305</v>
      </c>
      <c r="O56" s="47">
        <f t="shared" si="11"/>
        <v>0.65932119322610361</v>
      </c>
      <c r="P56" s="9"/>
    </row>
    <row r="57" spans="1:16">
      <c r="A57" s="12"/>
      <c r="B57" s="44">
        <v>685</v>
      </c>
      <c r="C57" s="20" t="s">
        <v>68</v>
      </c>
      <c r="D57" s="46">
        <v>407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407</v>
      </c>
      <c r="O57" s="47">
        <f t="shared" si="11"/>
        <v>2.8838659392049885E-2</v>
      </c>
      <c r="P57" s="9"/>
    </row>
    <row r="58" spans="1:16">
      <c r="A58" s="12"/>
      <c r="B58" s="44">
        <v>689</v>
      </c>
      <c r="C58" s="20" t="s">
        <v>69</v>
      </c>
      <c r="D58" s="46">
        <v>0</v>
      </c>
      <c r="E58" s="46">
        <v>4603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4603</v>
      </c>
      <c r="O58" s="47">
        <f t="shared" si="11"/>
        <v>0.32615319209239707</v>
      </c>
      <c r="P58" s="9"/>
    </row>
    <row r="59" spans="1:16">
      <c r="A59" s="12"/>
      <c r="B59" s="44">
        <v>694</v>
      </c>
      <c r="C59" s="20" t="s">
        <v>70</v>
      </c>
      <c r="D59" s="46">
        <v>0</v>
      </c>
      <c r="E59" s="46">
        <v>5674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5674</v>
      </c>
      <c r="O59" s="47">
        <f t="shared" si="11"/>
        <v>0.40204067172110819</v>
      </c>
      <c r="P59" s="9"/>
    </row>
    <row r="60" spans="1:16">
      <c r="A60" s="12"/>
      <c r="B60" s="44">
        <v>711</v>
      </c>
      <c r="C60" s="20" t="s">
        <v>71</v>
      </c>
      <c r="D60" s="46">
        <v>0</v>
      </c>
      <c r="E60" s="46">
        <v>24571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6" si="16">SUM(D60:M60)</f>
        <v>24571</v>
      </c>
      <c r="O60" s="47">
        <f t="shared" si="11"/>
        <v>1.7410189187274145</v>
      </c>
      <c r="P60" s="9"/>
    </row>
    <row r="61" spans="1:16">
      <c r="A61" s="12"/>
      <c r="B61" s="44">
        <v>712</v>
      </c>
      <c r="C61" s="20" t="s">
        <v>72</v>
      </c>
      <c r="D61" s="46">
        <v>0</v>
      </c>
      <c r="E61" s="46">
        <v>8605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8605</v>
      </c>
      <c r="O61" s="47">
        <f t="shared" si="11"/>
        <v>0.60972153333805712</v>
      </c>
      <c r="P61" s="9"/>
    </row>
    <row r="62" spans="1:16">
      <c r="A62" s="12"/>
      <c r="B62" s="44">
        <v>713</v>
      </c>
      <c r="C62" s="20" t="s">
        <v>73</v>
      </c>
      <c r="D62" s="46">
        <v>0</v>
      </c>
      <c r="E62" s="46">
        <v>29095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29095</v>
      </c>
      <c r="O62" s="47">
        <f t="shared" si="11"/>
        <v>2.0615744349181604</v>
      </c>
      <c r="P62" s="9"/>
    </row>
    <row r="63" spans="1:16">
      <c r="A63" s="12"/>
      <c r="B63" s="44">
        <v>724</v>
      </c>
      <c r="C63" s="20" t="s">
        <v>74</v>
      </c>
      <c r="D63" s="46">
        <v>21</v>
      </c>
      <c r="E63" s="46">
        <v>53539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53560</v>
      </c>
      <c r="O63" s="47">
        <f t="shared" si="11"/>
        <v>3.7950825480053849</v>
      </c>
      <c r="P63" s="9"/>
    </row>
    <row r="64" spans="1:16">
      <c r="A64" s="12"/>
      <c r="B64" s="44">
        <v>733</v>
      </c>
      <c r="C64" s="20" t="s">
        <v>75</v>
      </c>
      <c r="D64" s="46">
        <v>36777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36777</v>
      </c>
      <c r="O64" s="47">
        <f t="shared" si="11"/>
        <v>2.6058952738609791</v>
      </c>
      <c r="P64" s="9"/>
    </row>
    <row r="65" spans="1:119">
      <c r="A65" s="12"/>
      <c r="B65" s="44">
        <v>744</v>
      </c>
      <c r="C65" s="20" t="s">
        <v>77</v>
      </c>
      <c r="D65" s="46">
        <v>48</v>
      </c>
      <c r="E65" s="46">
        <v>15386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15434</v>
      </c>
      <c r="O65" s="47">
        <f t="shared" si="11"/>
        <v>1.093601643874442</v>
      </c>
      <c r="P65" s="9"/>
    </row>
    <row r="66" spans="1:119" ht="15.75" thickBot="1">
      <c r="A66" s="12"/>
      <c r="B66" s="44">
        <v>764</v>
      </c>
      <c r="C66" s="20" t="s">
        <v>78</v>
      </c>
      <c r="D66" s="46">
        <v>0</v>
      </c>
      <c r="E66" s="46">
        <v>32684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32684</v>
      </c>
      <c r="O66" s="47">
        <f t="shared" si="11"/>
        <v>2.3158789768298731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7">SUM(D5,D11,D20,D25,D28,D32,D38,D42,D45)</f>
        <v>7447868</v>
      </c>
      <c r="E67" s="15">
        <f t="shared" si="17"/>
        <v>18960764</v>
      </c>
      <c r="F67" s="15">
        <f t="shared" si="17"/>
        <v>0</v>
      </c>
      <c r="G67" s="15">
        <f t="shared" si="17"/>
        <v>0</v>
      </c>
      <c r="H67" s="15">
        <f t="shared" si="17"/>
        <v>0</v>
      </c>
      <c r="I67" s="15">
        <f t="shared" si="17"/>
        <v>0</v>
      </c>
      <c r="J67" s="15">
        <f t="shared" si="17"/>
        <v>0</v>
      </c>
      <c r="K67" s="15">
        <f t="shared" si="17"/>
        <v>0</v>
      </c>
      <c r="L67" s="15">
        <f t="shared" si="17"/>
        <v>0</v>
      </c>
      <c r="M67" s="15">
        <f t="shared" si="17"/>
        <v>0</v>
      </c>
      <c r="N67" s="15">
        <f>SUM(D67:M67)</f>
        <v>26408632</v>
      </c>
      <c r="O67" s="37">
        <f t="shared" si="11"/>
        <v>1871.2273790122581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9" t="s">
        <v>108</v>
      </c>
      <c r="M69" s="49"/>
      <c r="N69" s="49"/>
      <c r="O69" s="41">
        <v>14113</v>
      </c>
    </row>
    <row r="70" spans="1:119">
      <c r="A70" s="50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2"/>
    </row>
    <row r="71" spans="1:119" ht="15.75" customHeight="1" thickBot="1">
      <c r="A71" s="53" t="s">
        <v>88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5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2018324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2018324</v>
      </c>
      <c r="O5" s="32">
        <f t="shared" ref="O5:O36" si="2">(N5/O$68)</f>
        <v>144.73460021513088</v>
      </c>
      <c r="P5" s="6"/>
    </row>
    <row r="6" spans="1:133">
      <c r="A6" s="12"/>
      <c r="B6" s="44">
        <v>511</v>
      </c>
      <c r="C6" s="20" t="s">
        <v>20</v>
      </c>
      <c r="D6" s="46">
        <v>162809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162809</v>
      </c>
      <c r="O6" s="47">
        <f t="shared" si="2"/>
        <v>11.67508067407673</v>
      </c>
      <c r="P6" s="9"/>
    </row>
    <row r="7" spans="1:133">
      <c r="A7" s="12"/>
      <c r="B7" s="44">
        <v>513</v>
      </c>
      <c r="C7" s="20" t="s">
        <v>21</v>
      </c>
      <c r="D7" s="46">
        <v>1366894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1366894</v>
      </c>
      <c r="O7" s="47">
        <f t="shared" si="2"/>
        <v>98.020365722481174</v>
      </c>
      <c r="P7" s="9"/>
    </row>
    <row r="8" spans="1:133">
      <c r="A8" s="12"/>
      <c r="B8" s="44">
        <v>514</v>
      </c>
      <c r="C8" s="20" t="s">
        <v>22</v>
      </c>
      <c r="D8" s="46">
        <v>17395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17395</v>
      </c>
      <c r="O8" s="47">
        <f t="shared" si="2"/>
        <v>1.2474005019720329</v>
      </c>
      <c r="P8" s="9"/>
    </row>
    <row r="9" spans="1:133">
      <c r="A9" s="12"/>
      <c r="B9" s="44">
        <v>515</v>
      </c>
      <c r="C9" s="20" t="s">
        <v>23</v>
      </c>
      <c r="D9" s="46">
        <v>38700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38700</v>
      </c>
      <c r="O9" s="47">
        <f t="shared" si="2"/>
        <v>2.7751882395123699</v>
      </c>
      <c r="P9" s="9"/>
    </row>
    <row r="10" spans="1:133">
      <c r="A10" s="12"/>
      <c r="B10" s="44">
        <v>519</v>
      </c>
      <c r="C10" s="20" t="s">
        <v>24</v>
      </c>
      <c r="D10" s="46">
        <v>432526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432526</v>
      </c>
      <c r="O10" s="47">
        <f t="shared" si="2"/>
        <v>31.016565077088561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SUM(D12:D19)</f>
        <v>1684910</v>
      </c>
      <c r="E11" s="31">
        <f t="shared" si="3"/>
        <v>618573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2303483</v>
      </c>
      <c r="O11" s="43">
        <f t="shared" si="2"/>
        <v>165.18343492291143</v>
      </c>
      <c r="P11" s="10"/>
    </row>
    <row r="12" spans="1:133">
      <c r="A12" s="12"/>
      <c r="B12" s="44">
        <v>521</v>
      </c>
      <c r="C12" s="20" t="s">
        <v>26</v>
      </c>
      <c r="D12" s="46">
        <v>841693</v>
      </c>
      <c r="E12" s="46">
        <v>286541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1128234</v>
      </c>
      <c r="O12" s="47">
        <f t="shared" si="2"/>
        <v>80.905987809250632</v>
      </c>
      <c r="P12" s="9"/>
    </row>
    <row r="13" spans="1:133">
      <c r="A13" s="12"/>
      <c r="B13" s="44">
        <v>522</v>
      </c>
      <c r="C13" s="20" t="s">
        <v>27</v>
      </c>
      <c r="D13" s="46">
        <v>51021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51021</v>
      </c>
      <c r="O13" s="47">
        <f t="shared" si="2"/>
        <v>3.6587307278594476</v>
      </c>
      <c r="P13" s="9"/>
    </row>
    <row r="14" spans="1:133">
      <c r="A14" s="12"/>
      <c r="B14" s="44">
        <v>523</v>
      </c>
      <c r="C14" s="20" t="s">
        <v>28</v>
      </c>
      <c r="D14" s="46">
        <v>362483</v>
      </c>
      <c r="E14" s="46">
        <v>136346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498829</v>
      </c>
      <c r="O14" s="47">
        <f t="shared" si="2"/>
        <v>35.771172463248476</v>
      </c>
      <c r="P14" s="9"/>
    </row>
    <row r="15" spans="1:133">
      <c r="A15" s="12"/>
      <c r="B15" s="44">
        <v>524</v>
      </c>
      <c r="C15" s="20" t="s">
        <v>29</v>
      </c>
      <c r="D15" s="46">
        <v>35666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35666</v>
      </c>
      <c r="O15" s="47">
        <f t="shared" si="2"/>
        <v>2.5576192183578343</v>
      </c>
      <c r="P15" s="9"/>
    </row>
    <row r="16" spans="1:133">
      <c r="A16" s="12"/>
      <c r="B16" s="44">
        <v>525</v>
      </c>
      <c r="C16" s="20" t="s">
        <v>30</v>
      </c>
      <c r="D16" s="46">
        <v>174613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174613</v>
      </c>
      <c r="O16" s="47">
        <f t="shared" si="2"/>
        <v>12.521548942273217</v>
      </c>
      <c r="P16" s="9"/>
    </row>
    <row r="17" spans="1:16">
      <c r="A17" s="12"/>
      <c r="B17" s="44">
        <v>526</v>
      </c>
      <c r="C17" s="20" t="s">
        <v>31</v>
      </c>
      <c r="D17" s="46">
        <v>155000</v>
      </c>
      <c r="E17" s="46">
        <v>5187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160187</v>
      </c>
      <c r="O17" s="47">
        <f t="shared" si="2"/>
        <v>11.487056292577986</v>
      </c>
      <c r="P17" s="9"/>
    </row>
    <row r="18" spans="1:16">
      <c r="A18" s="12"/>
      <c r="B18" s="44">
        <v>527</v>
      </c>
      <c r="C18" s="20" t="s">
        <v>32</v>
      </c>
      <c r="D18" s="46">
        <v>31676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31676</v>
      </c>
      <c r="O18" s="47">
        <f t="shared" si="2"/>
        <v>2.2714951595553963</v>
      </c>
      <c r="P18" s="9"/>
    </row>
    <row r="19" spans="1:16">
      <c r="A19" s="12"/>
      <c r="B19" s="44">
        <v>529</v>
      </c>
      <c r="C19" s="20" t="s">
        <v>33</v>
      </c>
      <c r="D19" s="46">
        <v>32758</v>
      </c>
      <c r="E19" s="46">
        <v>190499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223257</v>
      </c>
      <c r="O19" s="47">
        <f t="shared" si="2"/>
        <v>16.009824309788456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SUM(D21:D23)</f>
        <v>2174414</v>
      </c>
      <c r="E20" s="31">
        <f t="shared" si="5"/>
        <v>957677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3132091</v>
      </c>
      <c r="O20" s="43">
        <f t="shared" si="2"/>
        <v>224.60315525277878</v>
      </c>
      <c r="P20" s="10"/>
    </row>
    <row r="21" spans="1:16">
      <c r="A21" s="12"/>
      <c r="B21" s="44">
        <v>534</v>
      </c>
      <c r="C21" s="20" t="s">
        <v>35</v>
      </c>
      <c r="D21" s="46">
        <v>6370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6370</v>
      </c>
      <c r="O21" s="47">
        <f t="shared" si="2"/>
        <v>0.45679455001792757</v>
      </c>
      <c r="P21" s="9"/>
    </row>
    <row r="22" spans="1:16">
      <c r="A22" s="12"/>
      <c r="B22" s="44">
        <v>537</v>
      </c>
      <c r="C22" s="20" t="s">
        <v>36</v>
      </c>
      <c r="D22" s="46">
        <v>54972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54972</v>
      </c>
      <c r="O22" s="47">
        <f t="shared" si="2"/>
        <v>3.9420580853352458</v>
      </c>
      <c r="P22" s="9"/>
    </row>
    <row r="23" spans="1:16">
      <c r="A23" s="12"/>
      <c r="B23" s="44">
        <v>538</v>
      </c>
      <c r="C23" s="20" t="s">
        <v>37</v>
      </c>
      <c r="D23" s="46">
        <v>2113072</v>
      </c>
      <c r="E23" s="46">
        <v>957677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3070749</v>
      </c>
      <c r="O23" s="47">
        <f t="shared" si="2"/>
        <v>220.20430261742561</v>
      </c>
      <c r="P23" s="9"/>
    </row>
    <row r="24" spans="1:16" ht="15.75">
      <c r="A24" s="28" t="s">
        <v>39</v>
      </c>
      <c r="B24" s="29"/>
      <c r="C24" s="30"/>
      <c r="D24" s="31">
        <f t="shared" ref="D24:M24" si="6">SUM(D25:D26)</f>
        <v>121004</v>
      </c>
      <c r="E24" s="31">
        <f t="shared" si="6"/>
        <v>2812926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2933930</v>
      </c>
      <c r="O24" s="43">
        <f t="shared" si="2"/>
        <v>210.39297239153819</v>
      </c>
      <c r="P24" s="10"/>
    </row>
    <row r="25" spans="1:16">
      <c r="A25" s="12"/>
      <c r="B25" s="44">
        <v>541</v>
      </c>
      <c r="C25" s="20" t="s">
        <v>40</v>
      </c>
      <c r="D25" s="46">
        <v>121004</v>
      </c>
      <c r="E25" s="46">
        <v>2423797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2544801</v>
      </c>
      <c r="O25" s="47">
        <f t="shared" si="2"/>
        <v>182.48841878809608</v>
      </c>
      <c r="P25" s="9"/>
    </row>
    <row r="26" spans="1:16">
      <c r="A26" s="12"/>
      <c r="B26" s="44">
        <v>542</v>
      </c>
      <c r="C26" s="20" t="s">
        <v>41</v>
      </c>
      <c r="D26" s="46">
        <v>0</v>
      </c>
      <c r="E26" s="46">
        <v>389129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389129</v>
      </c>
      <c r="O26" s="47">
        <f t="shared" si="2"/>
        <v>27.904553603442093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SUM(D28:D30)</f>
        <v>34998</v>
      </c>
      <c r="E27" s="31">
        <f t="shared" si="8"/>
        <v>551360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586358</v>
      </c>
      <c r="O27" s="43">
        <f t="shared" si="2"/>
        <v>42.047902474005021</v>
      </c>
      <c r="P27" s="10"/>
    </row>
    <row r="28" spans="1:16">
      <c r="A28" s="13"/>
      <c r="B28" s="45">
        <v>552</v>
      </c>
      <c r="C28" s="21" t="s">
        <v>43</v>
      </c>
      <c r="D28" s="46">
        <v>25595</v>
      </c>
      <c r="E28" s="46">
        <v>261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25856</v>
      </c>
      <c r="O28" s="47">
        <f t="shared" si="2"/>
        <v>1.8541412692721406</v>
      </c>
      <c r="P28" s="9"/>
    </row>
    <row r="29" spans="1:16">
      <c r="A29" s="13"/>
      <c r="B29" s="45">
        <v>553</v>
      </c>
      <c r="C29" s="21" t="s">
        <v>44</v>
      </c>
      <c r="D29" s="46">
        <v>21437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21437</v>
      </c>
      <c r="O29" s="47">
        <f t="shared" si="2"/>
        <v>1.5372534958766584</v>
      </c>
      <c r="P29" s="9"/>
    </row>
    <row r="30" spans="1:16">
      <c r="A30" s="13"/>
      <c r="B30" s="45">
        <v>554</v>
      </c>
      <c r="C30" s="21" t="s">
        <v>45</v>
      </c>
      <c r="D30" s="46">
        <v>-12034</v>
      </c>
      <c r="E30" s="46">
        <v>551099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539065</v>
      </c>
      <c r="O30" s="47">
        <f t="shared" si="2"/>
        <v>38.656507708856218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SUM(D32:D35)</f>
        <v>233139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233139</v>
      </c>
      <c r="O31" s="43">
        <f t="shared" si="2"/>
        <v>16.718465399784868</v>
      </c>
      <c r="P31" s="10"/>
    </row>
    <row r="32" spans="1:16">
      <c r="A32" s="12"/>
      <c r="B32" s="44">
        <v>562</v>
      </c>
      <c r="C32" s="20" t="s">
        <v>47</v>
      </c>
      <c r="D32" s="46">
        <v>199274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199274</v>
      </c>
      <c r="O32" s="47">
        <f t="shared" si="2"/>
        <v>14.289996414485479</v>
      </c>
      <c r="P32" s="9"/>
    </row>
    <row r="33" spans="1:16">
      <c r="A33" s="12"/>
      <c r="B33" s="44">
        <v>563</v>
      </c>
      <c r="C33" s="20" t="s">
        <v>48</v>
      </c>
      <c r="D33" s="46">
        <v>5598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5598</v>
      </c>
      <c r="O33" s="47">
        <f t="shared" si="2"/>
        <v>0.40143420580853351</v>
      </c>
      <c r="P33" s="9"/>
    </row>
    <row r="34" spans="1:16">
      <c r="A34" s="12"/>
      <c r="B34" s="44">
        <v>564</v>
      </c>
      <c r="C34" s="20" t="s">
        <v>49</v>
      </c>
      <c r="D34" s="46">
        <v>24767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24767</v>
      </c>
      <c r="O34" s="47">
        <f t="shared" si="2"/>
        <v>1.7760487629974901</v>
      </c>
      <c r="P34" s="9"/>
    </row>
    <row r="35" spans="1:16">
      <c r="A35" s="12"/>
      <c r="B35" s="44">
        <v>569</v>
      </c>
      <c r="C35" s="20" t="s">
        <v>50</v>
      </c>
      <c r="D35" s="46">
        <v>3500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3500</v>
      </c>
      <c r="O35" s="47">
        <f t="shared" si="2"/>
        <v>0.25098601649336683</v>
      </c>
      <c r="P35" s="9"/>
    </row>
    <row r="36" spans="1:16" ht="15.75">
      <c r="A36" s="28" t="s">
        <v>51</v>
      </c>
      <c r="B36" s="29"/>
      <c r="C36" s="30"/>
      <c r="D36" s="31">
        <f t="shared" ref="D36:M36" si="11">SUM(D37:D39)</f>
        <v>49677</v>
      </c>
      <c r="E36" s="31">
        <f t="shared" si="11"/>
        <v>570904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620581</v>
      </c>
      <c r="O36" s="43">
        <f t="shared" si="2"/>
        <v>44.502043743277163</v>
      </c>
      <c r="P36" s="9"/>
    </row>
    <row r="37" spans="1:16">
      <c r="A37" s="12"/>
      <c r="B37" s="44">
        <v>571</v>
      </c>
      <c r="C37" s="20" t="s">
        <v>52</v>
      </c>
      <c r="D37" s="46">
        <v>0</v>
      </c>
      <c r="E37" s="46">
        <v>559630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559630</v>
      </c>
      <c r="O37" s="47">
        <f t="shared" ref="O37:O66" si="12">(N37/O$68)</f>
        <v>40.131229831480816</v>
      </c>
      <c r="P37" s="9"/>
    </row>
    <row r="38" spans="1:16">
      <c r="A38" s="12"/>
      <c r="B38" s="44">
        <v>572</v>
      </c>
      <c r="C38" s="20" t="s">
        <v>53</v>
      </c>
      <c r="D38" s="46">
        <v>49677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49677</v>
      </c>
      <c r="O38" s="47">
        <f t="shared" si="12"/>
        <v>3.562352097525995</v>
      </c>
      <c r="P38" s="9"/>
    </row>
    <row r="39" spans="1:16">
      <c r="A39" s="12"/>
      <c r="B39" s="44">
        <v>575</v>
      </c>
      <c r="C39" s="20" t="s">
        <v>90</v>
      </c>
      <c r="D39" s="46">
        <v>0</v>
      </c>
      <c r="E39" s="46">
        <v>11274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11274</v>
      </c>
      <c r="O39" s="47">
        <f t="shared" si="12"/>
        <v>0.8084618142703478</v>
      </c>
      <c r="P39" s="9"/>
    </row>
    <row r="40" spans="1:16" ht="15.75">
      <c r="A40" s="28" t="s">
        <v>76</v>
      </c>
      <c r="B40" s="29"/>
      <c r="C40" s="30"/>
      <c r="D40" s="31">
        <f t="shared" ref="D40:M40" si="13">SUM(D41:D42)</f>
        <v>386491</v>
      </c>
      <c r="E40" s="31">
        <f t="shared" si="13"/>
        <v>1271780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1658271</v>
      </c>
      <c r="O40" s="43">
        <f t="shared" si="12"/>
        <v>118.91509501613481</v>
      </c>
      <c r="P40" s="9"/>
    </row>
    <row r="41" spans="1:16">
      <c r="A41" s="12"/>
      <c r="B41" s="44">
        <v>581</v>
      </c>
      <c r="C41" s="20" t="s">
        <v>55</v>
      </c>
      <c r="D41" s="46">
        <v>386491</v>
      </c>
      <c r="E41" s="46">
        <v>1183666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1570157</v>
      </c>
      <c r="O41" s="47">
        <f t="shared" si="12"/>
        <v>112.59641448547866</v>
      </c>
      <c r="P41" s="9"/>
    </row>
    <row r="42" spans="1:16">
      <c r="A42" s="12"/>
      <c r="B42" s="44">
        <v>587</v>
      </c>
      <c r="C42" s="20" t="s">
        <v>82</v>
      </c>
      <c r="D42" s="46">
        <v>0</v>
      </c>
      <c r="E42" s="46">
        <v>88114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2" si="14">SUM(D42:M42)</f>
        <v>88114</v>
      </c>
      <c r="O42" s="47">
        <f t="shared" si="12"/>
        <v>6.3186805306561489</v>
      </c>
      <c r="P42" s="9"/>
    </row>
    <row r="43" spans="1:16" ht="15.75">
      <c r="A43" s="28" t="s">
        <v>56</v>
      </c>
      <c r="B43" s="29"/>
      <c r="C43" s="30"/>
      <c r="D43" s="31">
        <f t="shared" ref="D43:M43" si="15">SUM(D44:D65)</f>
        <v>56791</v>
      </c>
      <c r="E43" s="31">
        <f t="shared" si="15"/>
        <v>503254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>SUM(D43:M43)</f>
        <v>560045</v>
      </c>
      <c r="O43" s="43">
        <f t="shared" si="12"/>
        <v>40.160989602007888</v>
      </c>
      <c r="P43" s="9"/>
    </row>
    <row r="44" spans="1:16">
      <c r="A44" s="12"/>
      <c r="B44" s="44">
        <v>602</v>
      </c>
      <c r="C44" s="20" t="s">
        <v>58</v>
      </c>
      <c r="D44" s="46">
        <v>22999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22999</v>
      </c>
      <c r="O44" s="47">
        <f t="shared" si="12"/>
        <v>1.6492649695231265</v>
      </c>
      <c r="P44" s="9"/>
    </row>
    <row r="45" spans="1:16">
      <c r="A45" s="12"/>
      <c r="B45" s="44">
        <v>603</v>
      </c>
      <c r="C45" s="20" t="s">
        <v>59</v>
      </c>
      <c r="D45" s="46">
        <v>6203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6203</v>
      </c>
      <c r="O45" s="47">
        <f t="shared" si="12"/>
        <v>0.44481893151667262</v>
      </c>
      <c r="P45" s="9"/>
    </row>
    <row r="46" spans="1:16">
      <c r="A46" s="12"/>
      <c r="B46" s="44">
        <v>604</v>
      </c>
      <c r="C46" s="20" t="s">
        <v>60</v>
      </c>
      <c r="D46" s="46">
        <v>5925</v>
      </c>
      <c r="E46" s="46">
        <v>188581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194506</v>
      </c>
      <c r="O46" s="47">
        <f t="shared" si="12"/>
        <v>13.948081749731086</v>
      </c>
      <c r="P46" s="9"/>
    </row>
    <row r="47" spans="1:16">
      <c r="A47" s="12"/>
      <c r="B47" s="44">
        <v>605</v>
      </c>
      <c r="C47" s="20" t="s">
        <v>61</v>
      </c>
      <c r="D47" s="46">
        <v>11823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11823</v>
      </c>
      <c r="O47" s="47">
        <f t="shared" si="12"/>
        <v>0.84783076371459309</v>
      </c>
      <c r="P47" s="9"/>
    </row>
    <row r="48" spans="1:16">
      <c r="A48" s="12"/>
      <c r="B48" s="44">
        <v>608</v>
      </c>
      <c r="C48" s="20" t="s">
        <v>62</v>
      </c>
      <c r="D48" s="46">
        <v>0</v>
      </c>
      <c r="E48" s="46">
        <v>6616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6616</v>
      </c>
      <c r="O48" s="47">
        <f t="shared" si="12"/>
        <v>0.47443528146288994</v>
      </c>
      <c r="P48" s="9"/>
    </row>
    <row r="49" spans="1:16">
      <c r="A49" s="12"/>
      <c r="B49" s="44">
        <v>614</v>
      </c>
      <c r="C49" s="20" t="s">
        <v>63</v>
      </c>
      <c r="D49" s="46">
        <v>0</v>
      </c>
      <c r="E49" s="46">
        <v>67520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67520</v>
      </c>
      <c r="O49" s="47">
        <f t="shared" si="12"/>
        <v>4.8418788096091792</v>
      </c>
      <c r="P49" s="9"/>
    </row>
    <row r="50" spans="1:16">
      <c r="A50" s="12"/>
      <c r="B50" s="44">
        <v>615</v>
      </c>
      <c r="C50" s="20" t="s">
        <v>110</v>
      </c>
      <c r="D50" s="46">
        <v>1083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1083</v>
      </c>
      <c r="O50" s="47">
        <f t="shared" si="12"/>
        <v>7.7662244532090349E-2</v>
      </c>
      <c r="P50" s="9"/>
    </row>
    <row r="51" spans="1:16">
      <c r="A51" s="12"/>
      <c r="B51" s="44">
        <v>621</v>
      </c>
      <c r="C51" s="20" t="s">
        <v>111</v>
      </c>
      <c r="D51" s="46">
        <v>4163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4163</v>
      </c>
      <c r="O51" s="47">
        <f t="shared" si="12"/>
        <v>0.29852993904625313</v>
      </c>
      <c r="P51" s="9"/>
    </row>
    <row r="52" spans="1:16">
      <c r="A52" s="12"/>
      <c r="B52" s="44">
        <v>654</v>
      </c>
      <c r="C52" s="20" t="s">
        <v>65</v>
      </c>
      <c r="D52" s="46">
        <v>0</v>
      </c>
      <c r="E52" s="46">
        <v>4292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4292</v>
      </c>
      <c r="O52" s="47">
        <f t="shared" si="12"/>
        <v>0.30778056651129437</v>
      </c>
      <c r="P52" s="9"/>
    </row>
    <row r="53" spans="1:16">
      <c r="A53" s="12"/>
      <c r="B53" s="44">
        <v>674</v>
      </c>
      <c r="C53" s="20" t="s">
        <v>66</v>
      </c>
      <c r="D53" s="46">
        <v>0</v>
      </c>
      <c r="E53" s="46">
        <v>8587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8587</v>
      </c>
      <c r="O53" s="47">
        <f t="shared" si="12"/>
        <v>0.61577626389386875</v>
      </c>
      <c r="P53" s="9"/>
    </row>
    <row r="54" spans="1:16">
      <c r="A54" s="12"/>
      <c r="B54" s="44">
        <v>681</v>
      </c>
      <c r="C54" s="20" t="s">
        <v>112</v>
      </c>
      <c r="D54" s="46">
        <v>3082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3082</v>
      </c>
      <c r="O54" s="47">
        <f t="shared" si="12"/>
        <v>0.22101111509501614</v>
      </c>
      <c r="P54" s="9"/>
    </row>
    <row r="55" spans="1:16">
      <c r="A55" s="12"/>
      <c r="B55" s="44">
        <v>682</v>
      </c>
      <c r="C55" s="20" t="s">
        <v>67</v>
      </c>
      <c r="D55" s="46">
        <v>0</v>
      </c>
      <c r="E55" s="46">
        <v>4908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4908</v>
      </c>
      <c r="O55" s="47">
        <f t="shared" si="12"/>
        <v>0.35195410541412692</v>
      </c>
      <c r="P55" s="9"/>
    </row>
    <row r="56" spans="1:16">
      <c r="A56" s="12"/>
      <c r="B56" s="44">
        <v>685</v>
      </c>
      <c r="C56" s="20" t="s">
        <v>68</v>
      </c>
      <c r="D56" s="46">
        <v>1078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1078</v>
      </c>
      <c r="O56" s="47">
        <f t="shared" si="12"/>
        <v>7.7303693079956978E-2</v>
      </c>
      <c r="P56" s="9"/>
    </row>
    <row r="57" spans="1:16">
      <c r="A57" s="12"/>
      <c r="B57" s="44">
        <v>694</v>
      </c>
      <c r="C57" s="20" t="s">
        <v>70</v>
      </c>
      <c r="D57" s="46">
        <v>0</v>
      </c>
      <c r="E57" s="46">
        <v>3753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3753</v>
      </c>
      <c r="O57" s="47">
        <f t="shared" si="12"/>
        <v>0.26912871997131588</v>
      </c>
      <c r="P57" s="9"/>
    </row>
    <row r="58" spans="1:16">
      <c r="A58" s="12"/>
      <c r="B58" s="44">
        <v>711</v>
      </c>
      <c r="C58" s="20" t="s">
        <v>71</v>
      </c>
      <c r="D58" s="46">
        <v>0</v>
      </c>
      <c r="E58" s="46">
        <v>32517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5" si="16">SUM(D58:M58)</f>
        <v>32517</v>
      </c>
      <c r="O58" s="47">
        <f t="shared" si="12"/>
        <v>2.331803513804231</v>
      </c>
      <c r="P58" s="9"/>
    </row>
    <row r="59" spans="1:16">
      <c r="A59" s="12"/>
      <c r="B59" s="44">
        <v>712</v>
      </c>
      <c r="C59" s="20" t="s">
        <v>72</v>
      </c>
      <c r="D59" s="46">
        <v>0</v>
      </c>
      <c r="E59" s="46">
        <v>18464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18464</v>
      </c>
      <c r="O59" s="47">
        <f t="shared" si="12"/>
        <v>1.3240588024381499</v>
      </c>
      <c r="P59" s="9"/>
    </row>
    <row r="60" spans="1:16">
      <c r="A60" s="12"/>
      <c r="B60" s="44">
        <v>713</v>
      </c>
      <c r="C60" s="20" t="s">
        <v>73</v>
      </c>
      <c r="D60" s="46">
        <v>0</v>
      </c>
      <c r="E60" s="46">
        <v>36859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36859</v>
      </c>
      <c r="O60" s="47">
        <f t="shared" si="12"/>
        <v>2.6431695948368592</v>
      </c>
      <c r="P60" s="9"/>
    </row>
    <row r="61" spans="1:16">
      <c r="A61" s="12"/>
      <c r="B61" s="44">
        <v>724</v>
      </c>
      <c r="C61" s="20" t="s">
        <v>74</v>
      </c>
      <c r="D61" s="46">
        <v>0</v>
      </c>
      <c r="E61" s="46">
        <v>38631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38631</v>
      </c>
      <c r="O61" s="47">
        <f t="shared" si="12"/>
        <v>2.7702402294729294</v>
      </c>
      <c r="P61" s="9"/>
    </row>
    <row r="62" spans="1:16">
      <c r="A62" s="12"/>
      <c r="B62" s="44">
        <v>727</v>
      </c>
      <c r="C62" s="20" t="s">
        <v>113</v>
      </c>
      <c r="D62" s="46">
        <v>435</v>
      </c>
      <c r="E62" s="46">
        <v>61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496</v>
      </c>
      <c r="O62" s="47">
        <f t="shared" si="12"/>
        <v>3.5568304051631409E-2</v>
      </c>
      <c r="P62" s="9"/>
    </row>
    <row r="63" spans="1:16">
      <c r="A63" s="12"/>
      <c r="B63" s="44">
        <v>733</v>
      </c>
      <c r="C63" s="20" t="s">
        <v>75</v>
      </c>
      <c r="D63" s="46">
        <v>0</v>
      </c>
      <c r="E63" s="46">
        <v>37572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37572</v>
      </c>
      <c r="O63" s="47">
        <f t="shared" si="12"/>
        <v>2.6942990319110791</v>
      </c>
      <c r="P63" s="9"/>
    </row>
    <row r="64" spans="1:16">
      <c r="A64" s="12"/>
      <c r="B64" s="44">
        <v>744</v>
      </c>
      <c r="C64" s="20" t="s">
        <v>77</v>
      </c>
      <c r="D64" s="46">
        <v>0</v>
      </c>
      <c r="E64" s="46">
        <v>23898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23898</v>
      </c>
      <c r="O64" s="47">
        <f t="shared" si="12"/>
        <v>1.7137325206167084</v>
      </c>
      <c r="P64" s="9"/>
    </row>
    <row r="65" spans="1:119" ht="15.75" thickBot="1">
      <c r="A65" s="12"/>
      <c r="B65" s="44">
        <v>764</v>
      </c>
      <c r="C65" s="20" t="s">
        <v>78</v>
      </c>
      <c r="D65" s="46">
        <v>0</v>
      </c>
      <c r="E65" s="46">
        <v>30995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30995</v>
      </c>
      <c r="O65" s="47">
        <f t="shared" si="12"/>
        <v>2.2226604517748298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7">SUM(D5,D11,D20,D24,D27,D31,D36,D40,D43)</f>
        <v>6759748</v>
      </c>
      <c r="E66" s="15">
        <f t="shared" si="17"/>
        <v>7286474</v>
      </c>
      <c r="F66" s="15">
        <f t="shared" si="17"/>
        <v>0</v>
      </c>
      <c r="G66" s="15">
        <f t="shared" si="17"/>
        <v>0</v>
      </c>
      <c r="H66" s="15">
        <f t="shared" si="17"/>
        <v>0</v>
      </c>
      <c r="I66" s="15">
        <f t="shared" si="17"/>
        <v>0</v>
      </c>
      <c r="J66" s="15">
        <f t="shared" si="17"/>
        <v>0</v>
      </c>
      <c r="K66" s="15">
        <f t="shared" si="17"/>
        <v>0</v>
      </c>
      <c r="L66" s="15">
        <f t="shared" si="17"/>
        <v>0</v>
      </c>
      <c r="M66" s="15">
        <f t="shared" si="17"/>
        <v>0</v>
      </c>
      <c r="N66" s="15">
        <f>SUM(D66:M66)</f>
        <v>14046222</v>
      </c>
      <c r="O66" s="37">
        <f t="shared" si="12"/>
        <v>1007.258659017569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9" t="s">
        <v>114</v>
      </c>
      <c r="M68" s="49"/>
      <c r="N68" s="49"/>
      <c r="O68" s="41">
        <v>13945</v>
      </c>
    </row>
    <row r="69" spans="1:119">
      <c r="A69" s="50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2"/>
    </row>
    <row r="70" spans="1:119" ht="15.75" customHeight="1" thickBot="1">
      <c r="A70" s="53" t="s">
        <v>88</v>
      </c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5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167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69"/>
      <c r="M3" s="70"/>
      <c r="N3" s="35"/>
      <c r="O3" s="36"/>
      <c r="P3" s="71" t="s">
        <v>163</v>
      </c>
      <c r="Q3" s="11"/>
      <c r="R3"/>
    </row>
    <row r="4" spans="1:134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164</v>
      </c>
      <c r="N4" s="34" t="s">
        <v>5</v>
      </c>
      <c r="O4" s="34" t="s">
        <v>165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3399364</v>
      </c>
      <c r="E5" s="26">
        <f t="shared" si="0"/>
        <v>226249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3625613</v>
      </c>
      <c r="P5" s="32">
        <f t="shared" ref="P5:P36" si="1">(O5/P$65)</f>
        <v>263.87285298398837</v>
      </c>
      <c r="Q5" s="6"/>
    </row>
    <row r="6" spans="1:134">
      <c r="A6" s="12"/>
      <c r="B6" s="44">
        <v>511</v>
      </c>
      <c r="C6" s="20" t="s">
        <v>20</v>
      </c>
      <c r="D6" s="46">
        <v>211164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211164</v>
      </c>
      <c r="P6" s="47">
        <f t="shared" si="1"/>
        <v>15.368558951965065</v>
      </c>
      <c r="Q6" s="9"/>
    </row>
    <row r="7" spans="1:134">
      <c r="A7" s="12"/>
      <c r="B7" s="44">
        <v>512</v>
      </c>
      <c r="C7" s="20" t="s">
        <v>81</v>
      </c>
      <c r="D7" s="46">
        <v>93084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93084</v>
      </c>
      <c r="P7" s="47">
        <f t="shared" si="1"/>
        <v>6.7746724890829695</v>
      </c>
      <c r="Q7" s="9"/>
    </row>
    <row r="8" spans="1:134">
      <c r="A8" s="12"/>
      <c r="B8" s="44">
        <v>513</v>
      </c>
      <c r="C8" s="20" t="s">
        <v>21</v>
      </c>
      <c r="D8" s="46">
        <v>2376451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2376451</v>
      </c>
      <c r="P8" s="47">
        <f t="shared" si="1"/>
        <v>172.95858806404658</v>
      </c>
      <c r="Q8" s="9"/>
    </row>
    <row r="9" spans="1:134">
      <c r="A9" s="12"/>
      <c r="B9" s="44">
        <v>514</v>
      </c>
      <c r="C9" s="20" t="s">
        <v>22</v>
      </c>
      <c r="D9" s="46">
        <v>24102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24102</v>
      </c>
      <c r="P9" s="47">
        <f t="shared" si="1"/>
        <v>1.7541484716157205</v>
      </c>
      <c r="Q9" s="9"/>
    </row>
    <row r="10" spans="1:134">
      <c r="A10" s="12"/>
      <c r="B10" s="44">
        <v>515</v>
      </c>
      <c r="C10" s="20" t="s">
        <v>23</v>
      </c>
      <c r="D10" s="46">
        <v>387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387</v>
      </c>
      <c r="P10" s="47">
        <f t="shared" si="1"/>
        <v>2.8165938864628821E-2</v>
      </c>
      <c r="Q10" s="9"/>
    </row>
    <row r="11" spans="1:134">
      <c r="A11" s="12"/>
      <c r="B11" s="44">
        <v>519</v>
      </c>
      <c r="C11" s="20" t="s">
        <v>24</v>
      </c>
      <c r="D11" s="46">
        <v>694176</v>
      </c>
      <c r="E11" s="46">
        <v>226249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920425</v>
      </c>
      <c r="P11" s="47">
        <f t="shared" si="1"/>
        <v>66.988719068413388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SUM(D13:D20)</f>
        <v>5400109</v>
      </c>
      <c r="E12" s="31">
        <f t="shared" si="3"/>
        <v>725688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6125797</v>
      </c>
      <c r="P12" s="43">
        <f t="shared" si="1"/>
        <v>445.83675400291122</v>
      </c>
      <c r="Q12" s="10"/>
    </row>
    <row r="13" spans="1:134">
      <c r="A13" s="12"/>
      <c r="B13" s="44">
        <v>521</v>
      </c>
      <c r="C13" s="20" t="s">
        <v>26</v>
      </c>
      <c r="D13" s="46">
        <v>2441138</v>
      </c>
      <c r="E13" s="46">
        <v>9870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2451008</v>
      </c>
      <c r="P13" s="47">
        <f t="shared" si="1"/>
        <v>178.38486171761281</v>
      </c>
      <c r="Q13" s="9"/>
    </row>
    <row r="14" spans="1:134">
      <c r="A14" s="12"/>
      <c r="B14" s="44">
        <v>522</v>
      </c>
      <c r="C14" s="20" t="s">
        <v>27</v>
      </c>
      <c r="D14" s="46">
        <v>953787</v>
      </c>
      <c r="E14" s="46">
        <v>120338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1074125</v>
      </c>
      <c r="P14" s="47">
        <f t="shared" si="1"/>
        <v>78.175036390101894</v>
      </c>
      <c r="Q14" s="9"/>
    </row>
    <row r="15" spans="1:134">
      <c r="A15" s="12"/>
      <c r="B15" s="44">
        <v>523</v>
      </c>
      <c r="C15" s="20" t="s">
        <v>28</v>
      </c>
      <c r="D15" s="46">
        <v>1111695</v>
      </c>
      <c r="E15" s="46">
        <v>29196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1140891</v>
      </c>
      <c r="P15" s="47">
        <f t="shared" si="1"/>
        <v>83.03427947598253</v>
      </c>
      <c r="Q15" s="9"/>
    </row>
    <row r="16" spans="1:134">
      <c r="A16" s="12"/>
      <c r="B16" s="44">
        <v>524</v>
      </c>
      <c r="C16" s="20" t="s">
        <v>29</v>
      </c>
      <c r="D16" s="46">
        <v>125219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125219</v>
      </c>
      <c r="P16" s="47">
        <f t="shared" si="1"/>
        <v>9.1134643377001456</v>
      </c>
      <c r="Q16" s="9"/>
    </row>
    <row r="17" spans="1:17">
      <c r="A17" s="12"/>
      <c r="B17" s="44">
        <v>525</v>
      </c>
      <c r="C17" s="20" t="s">
        <v>30</v>
      </c>
      <c r="D17" s="46">
        <v>310823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310823</v>
      </c>
      <c r="P17" s="47">
        <f t="shared" si="1"/>
        <v>22.621761280931587</v>
      </c>
      <c r="Q17" s="9"/>
    </row>
    <row r="18" spans="1:17">
      <c r="A18" s="12"/>
      <c r="B18" s="44">
        <v>526</v>
      </c>
      <c r="C18" s="20" t="s">
        <v>31</v>
      </c>
      <c r="D18" s="46">
        <v>244692</v>
      </c>
      <c r="E18" s="46">
        <v>68832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313524</v>
      </c>
      <c r="P18" s="47">
        <f t="shared" si="1"/>
        <v>22.818340611353712</v>
      </c>
      <c r="Q18" s="9"/>
    </row>
    <row r="19" spans="1:17">
      <c r="A19" s="12"/>
      <c r="B19" s="44">
        <v>527</v>
      </c>
      <c r="C19" s="20" t="s">
        <v>32</v>
      </c>
      <c r="D19" s="46">
        <v>58108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58108</v>
      </c>
      <c r="P19" s="47">
        <f t="shared" si="1"/>
        <v>4.2291120815138283</v>
      </c>
      <c r="Q19" s="9"/>
    </row>
    <row r="20" spans="1:17">
      <c r="A20" s="12"/>
      <c r="B20" s="44">
        <v>529</v>
      </c>
      <c r="C20" s="20" t="s">
        <v>33</v>
      </c>
      <c r="D20" s="46">
        <v>154647</v>
      </c>
      <c r="E20" s="46">
        <v>497452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652099</v>
      </c>
      <c r="P20" s="47">
        <f t="shared" si="1"/>
        <v>47.4598981077147</v>
      </c>
      <c r="Q20" s="9"/>
    </row>
    <row r="21" spans="1:17" ht="15.75">
      <c r="A21" s="28" t="s">
        <v>34</v>
      </c>
      <c r="B21" s="29"/>
      <c r="C21" s="30"/>
      <c r="D21" s="31">
        <f t="shared" ref="D21:N21" si="5">SUM(D22:D24)</f>
        <v>139715</v>
      </c>
      <c r="E21" s="31">
        <f t="shared" si="5"/>
        <v>139377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279092</v>
      </c>
      <c r="P21" s="43">
        <f t="shared" si="1"/>
        <v>20.312372634643378</v>
      </c>
      <c r="Q21" s="10"/>
    </row>
    <row r="22" spans="1:17">
      <c r="A22" s="12"/>
      <c r="B22" s="44">
        <v>537</v>
      </c>
      <c r="C22" s="20" t="s">
        <v>36</v>
      </c>
      <c r="D22" s="46">
        <v>132313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39" si="6">SUM(D22:N22)</f>
        <v>132313</v>
      </c>
      <c r="P22" s="47">
        <f t="shared" si="1"/>
        <v>9.6297671033478895</v>
      </c>
      <c r="Q22" s="9"/>
    </row>
    <row r="23" spans="1:17">
      <c r="A23" s="12"/>
      <c r="B23" s="44">
        <v>538</v>
      </c>
      <c r="C23" s="20" t="s">
        <v>37</v>
      </c>
      <c r="D23" s="46">
        <v>7402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7402</v>
      </c>
      <c r="P23" s="47">
        <f t="shared" si="1"/>
        <v>0.53871906841339157</v>
      </c>
      <c r="Q23" s="9"/>
    </row>
    <row r="24" spans="1:17">
      <c r="A24" s="12"/>
      <c r="B24" s="44">
        <v>539</v>
      </c>
      <c r="C24" s="20" t="s">
        <v>38</v>
      </c>
      <c r="D24" s="46">
        <v>0</v>
      </c>
      <c r="E24" s="46">
        <v>139377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139377</v>
      </c>
      <c r="P24" s="47">
        <f t="shared" si="1"/>
        <v>10.143886462882096</v>
      </c>
      <c r="Q24" s="9"/>
    </row>
    <row r="25" spans="1:17" ht="15.75">
      <c r="A25" s="28" t="s">
        <v>39</v>
      </c>
      <c r="B25" s="29"/>
      <c r="C25" s="30"/>
      <c r="D25" s="31">
        <f t="shared" ref="D25:N25" si="7">SUM(D26:D27)</f>
        <v>0</v>
      </c>
      <c r="E25" s="31">
        <f t="shared" si="7"/>
        <v>4999226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4999226</v>
      </c>
      <c r="P25" s="43">
        <f t="shared" si="1"/>
        <v>363.84468704512375</v>
      </c>
      <c r="Q25" s="10"/>
    </row>
    <row r="26" spans="1:17">
      <c r="A26" s="12"/>
      <c r="B26" s="44">
        <v>541</v>
      </c>
      <c r="C26" s="20" t="s">
        <v>40</v>
      </c>
      <c r="D26" s="46">
        <v>0</v>
      </c>
      <c r="E26" s="46">
        <v>3963794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3963794</v>
      </c>
      <c r="P26" s="47">
        <f t="shared" si="1"/>
        <v>288.48573508005825</v>
      </c>
      <c r="Q26" s="9"/>
    </row>
    <row r="27" spans="1:17">
      <c r="A27" s="12"/>
      <c r="B27" s="44">
        <v>542</v>
      </c>
      <c r="C27" s="20" t="s">
        <v>41</v>
      </c>
      <c r="D27" s="46">
        <v>0</v>
      </c>
      <c r="E27" s="46">
        <v>1035432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1035432</v>
      </c>
      <c r="P27" s="47">
        <f t="shared" si="1"/>
        <v>75.358951965065501</v>
      </c>
      <c r="Q27" s="9"/>
    </row>
    <row r="28" spans="1:17" ht="15.75">
      <c r="A28" s="28" t="s">
        <v>42</v>
      </c>
      <c r="B28" s="29"/>
      <c r="C28" s="30"/>
      <c r="D28" s="31">
        <f t="shared" ref="D28:N28" si="8">SUM(D29:D31)</f>
        <v>60819</v>
      </c>
      <c r="E28" s="31">
        <f t="shared" si="8"/>
        <v>3052253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3113072</v>
      </c>
      <c r="P28" s="43">
        <f t="shared" si="1"/>
        <v>226.57001455604075</v>
      </c>
      <c r="Q28" s="10"/>
    </row>
    <row r="29" spans="1:17">
      <c r="A29" s="13"/>
      <c r="B29" s="45">
        <v>552</v>
      </c>
      <c r="C29" s="21" t="s">
        <v>43</v>
      </c>
      <c r="D29" s="46">
        <v>30754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30754</v>
      </c>
      <c r="P29" s="47">
        <f t="shared" si="1"/>
        <v>2.2382823871906843</v>
      </c>
      <c r="Q29" s="9"/>
    </row>
    <row r="30" spans="1:17">
      <c r="A30" s="13"/>
      <c r="B30" s="45">
        <v>553</v>
      </c>
      <c r="C30" s="21" t="s">
        <v>44</v>
      </c>
      <c r="D30" s="46">
        <v>30065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30065</v>
      </c>
      <c r="P30" s="47">
        <f t="shared" si="1"/>
        <v>2.1881368267831149</v>
      </c>
      <c r="Q30" s="9"/>
    </row>
    <row r="31" spans="1:17">
      <c r="A31" s="13"/>
      <c r="B31" s="45">
        <v>554</v>
      </c>
      <c r="C31" s="21" t="s">
        <v>45</v>
      </c>
      <c r="D31" s="46">
        <v>0</v>
      </c>
      <c r="E31" s="46">
        <v>3052253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3052253</v>
      </c>
      <c r="P31" s="47">
        <f t="shared" si="1"/>
        <v>222.14359534206696</v>
      </c>
      <c r="Q31" s="9"/>
    </row>
    <row r="32" spans="1:17" ht="15.75">
      <c r="A32" s="28" t="s">
        <v>46</v>
      </c>
      <c r="B32" s="29"/>
      <c r="C32" s="30"/>
      <c r="D32" s="31">
        <f t="shared" ref="D32:N32" si="9">SUM(D33:D35)</f>
        <v>401892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6"/>
        <v>401892</v>
      </c>
      <c r="P32" s="43">
        <f t="shared" si="1"/>
        <v>29.249781659388645</v>
      </c>
      <c r="Q32" s="10"/>
    </row>
    <row r="33" spans="1:17">
      <c r="A33" s="12"/>
      <c r="B33" s="44">
        <v>562</v>
      </c>
      <c r="C33" s="20" t="s">
        <v>47</v>
      </c>
      <c r="D33" s="46">
        <v>109216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109216</v>
      </c>
      <c r="P33" s="47">
        <f t="shared" si="1"/>
        <v>7.9487627365356621</v>
      </c>
      <c r="Q33" s="9"/>
    </row>
    <row r="34" spans="1:17">
      <c r="A34" s="12"/>
      <c r="B34" s="44">
        <v>563</v>
      </c>
      <c r="C34" s="20" t="s">
        <v>48</v>
      </c>
      <c r="D34" s="46">
        <v>22398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22398</v>
      </c>
      <c r="P34" s="47">
        <f t="shared" si="1"/>
        <v>1.6301310043668122</v>
      </c>
      <c r="Q34" s="9"/>
    </row>
    <row r="35" spans="1:17">
      <c r="A35" s="12"/>
      <c r="B35" s="44">
        <v>564</v>
      </c>
      <c r="C35" s="20" t="s">
        <v>49</v>
      </c>
      <c r="D35" s="46">
        <v>270278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270278</v>
      </c>
      <c r="P35" s="47">
        <f t="shared" si="1"/>
        <v>19.670887918486173</v>
      </c>
      <c r="Q35" s="9"/>
    </row>
    <row r="36" spans="1:17" ht="15.75">
      <c r="A36" s="28" t="s">
        <v>51</v>
      </c>
      <c r="B36" s="29"/>
      <c r="C36" s="30"/>
      <c r="D36" s="31">
        <f t="shared" ref="D36:N36" si="10">SUM(D37:D39)</f>
        <v>188923</v>
      </c>
      <c r="E36" s="31">
        <f t="shared" si="10"/>
        <v>920227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>SUM(D36:N36)</f>
        <v>1109150</v>
      </c>
      <c r="P36" s="43">
        <f t="shared" si="1"/>
        <v>80.724163027656473</v>
      </c>
      <c r="Q36" s="9"/>
    </row>
    <row r="37" spans="1:17">
      <c r="A37" s="12"/>
      <c r="B37" s="44">
        <v>571</v>
      </c>
      <c r="C37" s="20" t="s">
        <v>52</v>
      </c>
      <c r="D37" s="46">
        <v>0</v>
      </c>
      <c r="E37" s="46">
        <v>683845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683845</v>
      </c>
      <c r="P37" s="47">
        <f t="shared" ref="P37:P63" si="11">(O37/P$65)</f>
        <v>49.770378457059678</v>
      </c>
      <c r="Q37" s="9"/>
    </row>
    <row r="38" spans="1:17">
      <c r="A38" s="12"/>
      <c r="B38" s="44">
        <v>572</v>
      </c>
      <c r="C38" s="20" t="s">
        <v>53</v>
      </c>
      <c r="D38" s="46">
        <v>188923</v>
      </c>
      <c r="E38" s="46">
        <v>229617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418540</v>
      </c>
      <c r="P38" s="47">
        <f t="shared" si="11"/>
        <v>30.461426491994178</v>
      </c>
      <c r="Q38" s="9"/>
    </row>
    <row r="39" spans="1:17">
      <c r="A39" s="12"/>
      <c r="B39" s="44">
        <v>575</v>
      </c>
      <c r="C39" s="20" t="s">
        <v>90</v>
      </c>
      <c r="D39" s="46">
        <v>0</v>
      </c>
      <c r="E39" s="46">
        <v>6765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6765</v>
      </c>
      <c r="P39" s="47">
        <f t="shared" si="11"/>
        <v>0.4923580786026201</v>
      </c>
      <c r="Q39" s="9"/>
    </row>
    <row r="40" spans="1:17" ht="15.75">
      <c r="A40" s="28" t="s">
        <v>76</v>
      </c>
      <c r="B40" s="29"/>
      <c r="C40" s="30"/>
      <c r="D40" s="31">
        <f t="shared" ref="D40:N40" si="12">SUM(D41:D42)</f>
        <v>936578</v>
      </c>
      <c r="E40" s="31">
        <f t="shared" si="12"/>
        <v>203885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2"/>
        <v>0</v>
      </c>
      <c r="O40" s="31">
        <f>SUM(D40:N40)</f>
        <v>1140463</v>
      </c>
      <c r="P40" s="43">
        <f t="shared" si="11"/>
        <v>83.003129548762743</v>
      </c>
      <c r="Q40" s="9"/>
    </row>
    <row r="41" spans="1:17">
      <c r="A41" s="12"/>
      <c r="B41" s="44">
        <v>581</v>
      </c>
      <c r="C41" s="20" t="s">
        <v>166</v>
      </c>
      <c r="D41" s="46">
        <v>936578</v>
      </c>
      <c r="E41" s="46">
        <v>31803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968381</v>
      </c>
      <c r="P41" s="47">
        <f t="shared" si="11"/>
        <v>70.478966521106258</v>
      </c>
      <c r="Q41" s="9"/>
    </row>
    <row r="42" spans="1:17">
      <c r="A42" s="12"/>
      <c r="B42" s="44">
        <v>587</v>
      </c>
      <c r="C42" s="20" t="s">
        <v>82</v>
      </c>
      <c r="D42" s="46">
        <v>0</v>
      </c>
      <c r="E42" s="46">
        <v>172082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9" si="13">SUM(D42:N42)</f>
        <v>172082</v>
      </c>
      <c r="P42" s="47">
        <f t="shared" si="11"/>
        <v>12.524163027656478</v>
      </c>
      <c r="Q42" s="9"/>
    </row>
    <row r="43" spans="1:17" ht="15.75">
      <c r="A43" s="28" t="s">
        <v>56</v>
      </c>
      <c r="B43" s="29"/>
      <c r="C43" s="30"/>
      <c r="D43" s="31">
        <f t="shared" ref="D43:N43" si="14">SUM(D44:D62)</f>
        <v>170531</v>
      </c>
      <c r="E43" s="31">
        <f t="shared" si="14"/>
        <v>464721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 t="shared" si="14"/>
        <v>0</v>
      </c>
      <c r="O43" s="31">
        <f>SUM(D43:N43)</f>
        <v>635252</v>
      </c>
      <c r="P43" s="43">
        <f t="shared" si="11"/>
        <v>46.233770014556043</v>
      </c>
      <c r="Q43" s="9"/>
    </row>
    <row r="44" spans="1:17">
      <c r="A44" s="12"/>
      <c r="B44" s="44">
        <v>601</v>
      </c>
      <c r="C44" s="20" t="s">
        <v>57</v>
      </c>
      <c r="D44" s="46">
        <v>11406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11406</v>
      </c>
      <c r="P44" s="47">
        <f t="shared" si="11"/>
        <v>0.8301310043668122</v>
      </c>
      <c r="Q44" s="9"/>
    </row>
    <row r="45" spans="1:17">
      <c r="A45" s="12"/>
      <c r="B45" s="44">
        <v>602</v>
      </c>
      <c r="C45" s="20" t="s">
        <v>58</v>
      </c>
      <c r="D45" s="46">
        <v>22751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22751</v>
      </c>
      <c r="P45" s="47">
        <f t="shared" si="11"/>
        <v>1.6558224163027657</v>
      </c>
      <c r="Q45" s="9"/>
    </row>
    <row r="46" spans="1:17">
      <c r="A46" s="12"/>
      <c r="B46" s="44">
        <v>603</v>
      </c>
      <c r="C46" s="20" t="s">
        <v>59</v>
      </c>
      <c r="D46" s="46">
        <v>6700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6700</v>
      </c>
      <c r="P46" s="47">
        <f t="shared" si="11"/>
        <v>0.48762736535662299</v>
      </c>
      <c r="Q46" s="9"/>
    </row>
    <row r="47" spans="1:17">
      <c r="A47" s="12"/>
      <c r="B47" s="44">
        <v>604</v>
      </c>
      <c r="C47" s="20" t="s">
        <v>60</v>
      </c>
      <c r="D47" s="46">
        <v>62601</v>
      </c>
      <c r="E47" s="46">
        <v>183269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245870</v>
      </c>
      <c r="P47" s="47">
        <f t="shared" si="11"/>
        <v>17.894468704512374</v>
      </c>
      <c r="Q47" s="9"/>
    </row>
    <row r="48" spans="1:17">
      <c r="A48" s="12"/>
      <c r="B48" s="44">
        <v>605</v>
      </c>
      <c r="C48" s="20" t="s">
        <v>61</v>
      </c>
      <c r="D48" s="46">
        <v>9710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9710</v>
      </c>
      <c r="P48" s="47">
        <f t="shared" si="11"/>
        <v>0.70669577874818046</v>
      </c>
      <c r="Q48" s="9"/>
    </row>
    <row r="49" spans="1:120">
      <c r="A49" s="12"/>
      <c r="B49" s="44">
        <v>608</v>
      </c>
      <c r="C49" s="20" t="s">
        <v>62</v>
      </c>
      <c r="D49" s="46">
        <v>0</v>
      </c>
      <c r="E49" s="46">
        <v>11302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11302</v>
      </c>
      <c r="P49" s="47">
        <f t="shared" si="11"/>
        <v>0.82256186317321689</v>
      </c>
      <c r="Q49" s="9"/>
    </row>
    <row r="50" spans="1:120">
      <c r="A50" s="12"/>
      <c r="B50" s="44">
        <v>614</v>
      </c>
      <c r="C50" s="20" t="s">
        <v>63</v>
      </c>
      <c r="D50" s="46">
        <v>0</v>
      </c>
      <c r="E50" s="46">
        <v>59360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8" si="15">SUM(D50:N50)</f>
        <v>59360</v>
      </c>
      <c r="P50" s="47">
        <f t="shared" si="11"/>
        <v>4.3202328966521106</v>
      </c>
      <c r="Q50" s="9"/>
    </row>
    <row r="51" spans="1:120">
      <c r="A51" s="12"/>
      <c r="B51" s="44">
        <v>634</v>
      </c>
      <c r="C51" s="20" t="s">
        <v>64</v>
      </c>
      <c r="D51" s="46">
        <v>0</v>
      </c>
      <c r="E51" s="46">
        <v>22984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22984</v>
      </c>
      <c r="P51" s="47">
        <f t="shared" si="11"/>
        <v>1.6727802037845707</v>
      </c>
      <c r="Q51" s="9"/>
    </row>
    <row r="52" spans="1:120">
      <c r="A52" s="12"/>
      <c r="B52" s="44">
        <v>654</v>
      </c>
      <c r="C52" s="20" t="s">
        <v>99</v>
      </c>
      <c r="D52" s="46">
        <v>0</v>
      </c>
      <c r="E52" s="46">
        <v>32877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32877</v>
      </c>
      <c r="P52" s="47">
        <f t="shared" si="11"/>
        <v>2.3927947598253274</v>
      </c>
      <c r="Q52" s="9"/>
    </row>
    <row r="53" spans="1:120">
      <c r="A53" s="12"/>
      <c r="B53" s="44">
        <v>674</v>
      </c>
      <c r="C53" s="20" t="s">
        <v>66</v>
      </c>
      <c r="D53" s="46">
        <v>0</v>
      </c>
      <c r="E53" s="46">
        <v>18040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18040</v>
      </c>
      <c r="P53" s="47">
        <f t="shared" si="11"/>
        <v>1.3129548762736536</v>
      </c>
      <c r="Q53" s="9"/>
    </row>
    <row r="54" spans="1:120">
      <c r="A54" s="12"/>
      <c r="B54" s="44">
        <v>685</v>
      </c>
      <c r="C54" s="20" t="s">
        <v>68</v>
      </c>
      <c r="D54" s="46">
        <v>1458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1458</v>
      </c>
      <c r="P54" s="47">
        <f t="shared" si="11"/>
        <v>0.10611353711790393</v>
      </c>
      <c r="Q54" s="9"/>
    </row>
    <row r="55" spans="1:120">
      <c r="A55" s="12"/>
      <c r="B55" s="44">
        <v>689</v>
      </c>
      <c r="C55" s="20" t="s">
        <v>100</v>
      </c>
      <c r="D55" s="46">
        <v>0</v>
      </c>
      <c r="E55" s="46">
        <v>3446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3446</v>
      </c>
      <c r="P55" s="47">
        <f t="shared" si="11"/>
        <v>0.25080058224163027</v>
      </c>
      <c r="Q55" s="9"/>
    </row>
    <row r="56" spans="1:120">
      <c r="A56" s="12"/>
      <c r="B56" s="44">
        <v>694</v>
      </c>
      <c r="C56" s="20" t="s">
        <v>70</v>
      </c>
      <c r="D56" s="46">
        <v>0</v>
      </c>
      <c r="E56" s="46">
        <v>13503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13503</v>
      </c>
      <c r="P56" s="47">
        <f t="shared" si="11"/>
        <v>0.98275109170305674</v>
      </c>
      <c r="Q56" s="9"/>
    </row>
    <row r="57" spans="1:120">
      <c r="A57" s="12"/>
      <c r="B57" s="44">
        <v>712</v>
      </c>
      <c r="C57" s="20" t="s">
        <v>72</v>
      </c>
      <c r="D57" s="46">
        <v>0</v>
      </c>
      <c r="E57" s="46">
        <v>544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544</v>
      </c>
      <c r="P57" s="47">
        <f t="shared" si="11"/>
        <v>3.9592430858806406E-2</v>
      </c>
      <c r="Q57" s="9"/>
    </row>
    <row r="58" spans="1:120">
      <c r="A58" s="12"/>
      <c r="B58" s="44">
        <v>713</v>
      </c>
      <c r="C58" s="20" t="s">
        <v>73</v>
      </c>
      <c r="D58" s="46">
        <v>0</v>
      </c>
      <c r="E58" s="46">
        <v>35381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35381</v>
      </c>
      <c r="P58" s="47">
        <f t="shared" si="11"/>
        <v>2.5750363901018924</v>
      </c>
      <c r="Q58" s="9"/>
    </row>
    <row r="59" spans="1:120">
      <c r="A59" s="12"/>
      <c r="B59" s="44">
        <v>724</v>
      </c>
      <c r="C59" s="20" t="s">
        <v>74</v>
      </c>
      <c r="D59" s="46">
        <v>0</v>
      </c>
      <c r="E59" s="46">
        <v>23102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ref="O59:O62" si="16">SUM(D59:N59)</f>
        <v>23102</v>
      </c>
      <c r="P59" s="47">
        <f t="shared" si="11"/>
        <v>1.6813682678311499</v>
      </c>
      <c r="Q59" s="9"/>
    </row>
    <row r="60" spans="1:120">
      <c r="A60" s="12"/>
      <c r="B60" s="44">
        <v>733</v>
      </c>
      <c r="C60" s="20" t="s">
        <v>75</v>
      </c>
      <c r="D60" s="46">
        <v>55905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6"/>
        <v>55905</v>
      </c>
      <c r="P60" s="47">
        <f t="shared" si="11"/>
        <v>4.068777292576419</v>
      </c>
      <c r="Q60" s="9"/>
    </row>
    <row r="61" spans="1:120">
      <c r="A61" s="12"/>
      <c r="B61" s="44">
        <v>744</v>
      </c>
      <c r="C61" s="20" t="s">
        <v>77</v>
      </c>
      <c r="D61" s="46">
        <v>0</v>
      </c>
      <c r="E61" s="46">
        <v>30665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6"/>
        <v>30665</v>
      </c>
      <c r="P61" s="47">
        <f t="shared" si="11"/>
        <v>2.2318049490538572</v>
      </c>
      <c r="Q61" s="9"/>
    </row>
    <row r="62" spans="1:120" ht="15.75" thickBot="1">
      <c r="A62" s="12"/>
      <c r="B62" s="44">
        <v>764</v>
      </c>
      <c r="C62" s="20" t="s">
        <v>78</v>
      </c>
      <c r="D62" s="46">
        <v>0</v>
      </c>
      <c r="E62" s="46">
        <v>30248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6"/>
        <v>30248</v>
      </c>
      <c r="P62" s="47">
        <f t="shared" si="11"/>
        <v>2.2014556040756914</v>
      </c>
      <c r="Q62" s="9"/>
    </row>
    <row r="63" spans="1:120" ht="16.5" thickBot="1">
      <c r="A63" s="14" t="s">
        <v>10</v>
      </c>
      <c r="B63" s="23"/>
      <c r="C63" s="22"/>
      <c r="D63" s="15">
        <f t="shared" ref="D63:N63" si="17">SUM(D5,D12,D21,D25,D28,D32,D36,D40,D43)</f>
        <v>10697931</v>
      </c>
      <c r="E63" s="15">
        <f t="shared" si="17"/>
        <v>10731626</v>
      </c>
      <c r="F63" s="15">
        <f t="shared" si="17"/>
        <v>0</v>
      </c>
      <c r="G63" s="15">
        <f t="shared" si="17"/>
        <v>0</v>
      </c>
      <c r="H63" s="15">
        <f t="shared" si="17"/>
        <v>0</v>
      </c>
      <c r="I63" s="15">
        <f t="shared" si="17"/>
        <v>0</v>
      </c>
      <c r="J63" s="15">
        <f t="shared" si="17"/>
        <v>0</v>
      </c>
      <c r="K63" s="15">
        <f t="shared" si="17"/>
        <v>0</v>
      </c>
      <c r="L63" s="15">
        <f t="shared" si="17"/>
        <v>0</v>
      </c>
      <c r="M63" s="15">
        <f t="shared" si="17"/>
        <v>0</v>
      </c>
      <c r="N63" s="15">
        <f t="shared" si="17"/>
        <v>0</v>
      </c>
      <c r="O63" s="15">
        <f>SUM(D63:N63)</f>
        <v>21429557</v>
      </c>
      <c r="P63" s="37">
        <f t="shared" si="11"/>
        <v>1559.6475254730713</v>
      </c>
      <c r="Q63" s="6"/>
      <c r="R63" s="2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</row>
    <row r="64" spans="1:120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9"/>
    </row>
    <row r="65" spans="1:16">
      <c r="A65" s="38"/>
      <c r="B65" s="39"/>
      <c r="C65" s="39"/>
      <c r="D65" s="40"/>
      <c r="E65" s="40"/>
      <c r="F65" s="40"/>
      <c r="G65" s="40"/>
      <c r="H65" s="40"/>
      <c r="I65" s="40"/>
      <c r="J65" s="40"/>
      <c r="K65" s="40"/>
      <c r="L65" s="40"/>
      <c r="M65" s="49" t="s">
        <v>168</v>
      </c>
      <c r="N65" s="49"/>
      <c r="O65" s="49"/>
      <c r="P65" s="41">
        <v>13740</v>
      </c>
    </row>
    <row r="66" spans="1:16">
      <c r="A66" s="50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2"/>
    </row>
    <row r="67" spans="1:16" ht="15.75" customHeight="1" thickBot="1">
      <c r="A67" s="53" t="s">
        <v>88</v>
      </c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5"/>
    </row>
  </sheetData>
  <mergeCells count="10">
    <mergeCell ref="M65:O65"/>
    <mergeCell ref="A66:P66"/>
    <mergeCell ref="A67:P6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161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69"/>
      <c r="M3" s="70"/>
      <c r="N3" s="35"/>
      <c r="O3" s="36"/>
      <c r="P3" s="71" t="s">
        <v>163</v>
      </c>
      <c r="Q3" s="11"/>
      <c r="R3"/>
    </row>
    <row r="4" spans="1:134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164</v>
      </c>
      <c r="N4" s="34" t="s">
        <v>5</v>
      </c>
      <c r="O4" s="34" t="s">
        <v>165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2960730</v>
      </c>
      <c r="E5" s="26">
        <f t="shared" si="0"/>
        <v>539566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13" si="1">SUM(D5:N5)</f>
        <v>3500296</v>
      </c>
      <c r="P5" s="32">
        <f t="shared" ref="P5:P36" si="2">(O5/P$64)</f>
        <v>255.81349119345174</v>
      </c>
      <c r="Q5" s="6"/>
    </row>
    <row r="6" spans="1:134">
      <c r="A6" s="12"/>
      <c r="B6" s="44">
        <v>511</v>
      </c>
      <c r="C6" s="20" t="s">
        <v>20</v>
      </c>
      <c r="D6" s="46">
        <v>243425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243425</v>
      </c>
      <c r="P6" s="47">
        <f t="shared" si="2"/>
        <v>17.790323759409485</v>
      </c>
      <c r="Q6" s="9"/>
    </row>
    <row r="7" spans="1:134">
      <c r="A7" s="12"/>
      <c r="B7" s="44">
        <v>512</v>
      </c>
      <c r="C7" s="20" t="s">
        <v>81</v>
      </c>
      <c r="D7" s="46">
        <v>88380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88380</v>
      </c>
      <c r="P7" s="47">
        <f t="shared" si="2"/>
        <v>6.4591098443323833</v>
      </c>
      <c r="Q7" s="9"/>
    </row>
    <row r="8" spans="1:134">
      <c r="A8" s="12"/>
      <c r="B8" s="44">
        <v>513</v>
      </c>
      <c r="C8" s="20" t="s">
        <v>21</v>
      </c>
      <c r="D8" s="46">
        <v>2035845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2035845</v>
      </c>
      <c r="P8" s="47">
        <f t="shared" si="2"/>
        <v>148.78645033983776</v>
      </c>
      <c r="Q8" s="9"/>
    </row>
    <row r="9" spans="1:134">
      <c r="A9" s="12"/>
      <c r="B9" s="44">
        <v>514</v>
      </c>
      <c r="C9" s="20" t="s">
        <v>22</v>
      </c>
      <c r="D9" s="46">
        <v>27051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27051</v>
      </c>
      <c r="P9" s="47">
        <f t="shared" si="2"/>
        <v>1.9769787327340496</v>
      </c>
      <c r="Q9" s="9"/>
    </row>
    <row r="10" spans="1:134">
      <c r="A10" s="12"/>
      <c r="B10" s="44">
        <v>515</v>
      </c>
      <c r="C10" s="20" t="s">
        <v>23</v>
      </c>
      <c r="D10" s="46">
        <v>20714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20714</v>
      </c>
      <c r="P10" s="47">
        <f t="shared" si="2"/>
        <v>1.5138493020536432</v>
      </c>
      <c r="Q10" s="9"/>
    </row>
    <row r="11" spans="1:134">
      <c r="A11" s="12"/>
      <c r="B11" s="44">
        <v>519</v>
      </c>
      <c r="C11" s="20" t="s">
        <v>24</v>
      </c>
      <c r="D11" s="46">
        <v>545315</v>
      </c>
      <c r="E11" s="46">
        <v>539566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1084881</v>
      </c>
      <c r="P11" s="47">
        <f t="shared" si="2"/>
        <v>79.286779215084408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SUM(D13:D20)</f>
        <v>5208157</v>
      </c>
      <c r="E12" s="31">
        <f t="shared" si="3"/>
        <v>1003785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6211942</v>
      </c>
      <c r="P12" s="43">
        <f t="shared" si="2"/>
        <v>453.98976832565955</v>
      </c>
      <c r="Q12" s="10"/>
    </row>
    <row r="13" spans="1:134">
      <c r="A13" s="12"/>
      <c r="B13" s="44">
        <v>521</v>
      </c>
      <c r="C13" s="20" t="s">
        <v>26</v>
      </c>
      <c r="D13" s="46">
        <v>2077304</v>
      </c>
      <c r="E13" s="46">
        <v>28994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2106298</v>
      </c>
      <c r="P13" s="47">
        <f t="shared" si="2"/>
        <v>153.93539428487904</v>
      </c>
      <c r="Q13" s="9"/>
    </row>
    <row r="14" spans="1:134">
      <c r="A14" s="12"/>
      <c r="B14" s="44">
        <v>522</v>
      </c>
      <c r="C14" s="20" t="s">
        <v>27</v>
      </c>
      <c r="D14" s="46">
        <v>203130</v>
      </c>
      <c r="E14" s="46">
        <v>188377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391507</v>
      </c>
      <c r="P14" s="47">
        <f t="shared" si="2"/>
        <v>28.612658042826865</v>
      </c>
      <c r="Q14" s="9"/>
    </row>
    <row r="15" spans="1:134">
      <c r="A15" s="12"/>
      <c r="B15" s="44">
        <v>523</v>
      </c>
      <c r="C15" s="20" t="s">
        <v>28</v>
      </c>
      <c r="D15" s="46">
        <v>894908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894908</v>
      </c>
      <c r="P15" s="47">
        <f t="shared" si="2"/>
        <v>65.402908718848209</v>
      </c>
      <c r="Q15" s="9"/>
    </row>
    <row r="16" spans="1:134">
      <c r="A16" s="12"/>
      <c r="B16" s="44">
        <v>524</v>
      </c>
      <c r="C16" s="20" t="s">
        <v>29</v>
      </c>
      <c r="D16" s="46">
        <v>162048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162048</v>
      </c>
      <c r="P16" s="47">
        <f t="shared" si="2"/>
        <v>11.843016882262662</v>
      </c>
      <c r="Q16" s="9"/>
    </row>
    <row r="17" spans="1:17">
      <c r="A17" s="12"/>
      <c r="B17" s="44">
        <v>525</v>
      </c>
      <c r="C17" s="20" t="s">
        <v>30</v>
      </c>
      <c r="D17" s="46">
        <v>1404757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1404757</v>
      </c>
      <c r="P17" s="47">
        <f t="shared" si="2"/>
        <v>102.66440108163414</v>
      </c>
      <c r="Q17" s="9"/>
    </row>
    <row r="18" spans="1:17">
      <c r="A18" s="12"/>
      <c r="B18" s="44">
        <v>526</v>
      </c>
      <c r="C18" s="20" t="s">
        <v>31</v>
      </c>
      <c r="D18" s="46">
        <v>268481</v>
      </c>
      <c r="E18" s="46">
        <v>15977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284458</v>
      </c>
      <c r="P18" s="47">
        <f t="shared" si="2"/>
        <v>20.78915442519915</v>
      </c>
      <c r="Q18" s="9"/>
    </row>
    <row r="19" spans="1:17">
      <c r="A19" s="12"/>
      <c r="B19" s="44">
        <v>527</v>
      </c>
      <c r="C19" s="20" t="s">
        <v>32</v>
      </c>
      <c r="D19" s="46">
        <v>45590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45590</v>
      </c>
      <c r="P19" s="47">
        <f t="shared" si="2"/>
        <v>3.3318716655704157</v>
      </c>
      <c r="Q19" s="9"/>
    </row>
    <row r="20" spans="1:17">
      <c r="A20" s="12"/>
      <c r="B20" s="44">
        <v>529</v>
      </c>
      <c r="C20" s="20" t="s">
        <v>33</v>
      </c>
      <c r="D20" s="46">
        <v>151939</v>
      </c>
      <c r="E20" s="46">
        <v>770437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922376</v>
      </c>
      <c r="P20" s="47">
        <f t="shared" si="2"/>
        <v>67.410363224439081</v>
      </c>
      <c r="Q20" s="9"/>
    </row>
    <row r="21" spans="1:17" ht="15.75">
      <c r="A21" s="28" t="s">
        <v>34</v>
      </c>
      <c r="B21" s="29"/>
      <c r="C21" s="30"/>
      <c r="D21" s="31">
        <f t="shared" ref="D21:N21" si="5">SUM(D22:D23)</f>
        <v>97748</v>
      </c>
      <c r="E21" s="31">
        <f t="shared" si="5"/>
        <v>127833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225581</v>
      </c>
      <c r="P21" s="43">
        <f t="shared" si="2"/>
        <v>16.486223781334502</v>
      </c>
      <c r="Q21" s="10"/>
    </row>
    <row r="22" spans="1:17">
      <c r="A22" s="12"/>
      <c r="B22" s="44">
        <v>537</v>
      </c>
      <c r="C22" s="20" t="s">
        <v>36</v>
      </c>
      <c r="D22" s="46">
        <v>97748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97748</v>
      </c>
      <c r="P22" s="47">
        <f t="shared" si="2"/>
        <v>7.1437550244829353</v>
      </c>
      <c r="Q22" s="9"/>
    </row>
    <row r="23" spans="1:17">
      <c r="A23" s="12"/>
      <c r="B23" s="44">
        <v>539</v>
      </c>
      <c r="C23" s="20" t="s">
        <v>38</v>
      </c>
      <c r="D23" s="46">
        <v>0</v>
      </c>
      <c r="E23" s="46">
        <v>127833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127833</v>
      </c>
      <c r="P23" s="47">
        <f t="shared" si="2"/>
        <v>9.3424687568515683</v>
      </c>
      <c r="Q23" s="9"/>
    </row>
    <row r="24" spans="1:17" ht="15.75">
      <c r="A24" s="28" t="s">
        <v>39</v>
      </c>
      <c r="B24" s="29"/>
      <c r="C24" s="30"/>
      <c r="D24" s="31">
        <f t="shared" ref="D24:N24" si="6">SUM(D25:D26)</f>
        <v>0</v>
      </c>
      <c r="E24" s="31">
        <f t="shared" si="6"/>
        <v>8327070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ref="O24:O31" si="7">SUM(D24:N24)</f>
        <v>8327070</v>
      </c>
      <c r="P24" s="43">
        <f t="shared" si="2"/>
        <v>608.57048892786668</v>
      </c>
      <c r="Q24" s="10"/>
    </row>
    <row r="25" spans="1:17">
      <c r="A25" s="12"/>
      <c r="B25" s="44">
        <v>541</v>
      </c>
      <c r="C25" s="20" t="s">
        <v>40</v>
      </c>
      <c r="D25" s="46">
        <v>0</v>
      </c>
      <c r="E25" s="46">
        <v>6048565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6048565</v>
      </c>
      <c r="P25" s="47">
        <f t="shared" si="2"/>
        <v>442.04962362055107</v>
      </c>
      <c r="Q25" s="9"/>
    </row>
    <row r="26" spans="1:17">
      <c r="A26" s="12"/>
      <c r="B26" s="44">
        <v>542</v>
      </c>
      <c r="C26" s="20" t="s">
        <v>41</v>
      </c>
      <c r="D26" s="46">
        <v>0</v>
      </c>
      <c r="E26" s="46">
        <v>2278505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2278505</v>
      </c>
      <c r="P26" s="47">
        <f t="shared" si="2"/>
        <v>166.52086530731566</v>
      </c>
      <c r="Q26" s="9"/>
    </row>
    <row r="27" spans="1:17" ht="15.75">
      <c r="A27" s="28" t="s">
        <v>42</v>
      </c>
      <c r="B27" s="29"/>
      <c r="C27" s="30"/>
      <c r="D27" s="31">
        <f t="shared" ref="D27:N27" si="8">SUM(D28:D30)</f>
        <v>57016</v>
      </c>
      <c r="E27" s="31">
        <f t="shared" si="8"/>
        <v>2081385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7"/>
        <v>2138401</v>
      </c>
      <c r="P27" s="43">
        <f t="shared" si="2"/>
        <v>156.28159029452604</v>
      </c>
      <c r="Q27" s="10"/>
    </row>
    <row r="28" spans="1:17">
      <c r="A28" s="13"/>
      <c r="B28" s="45">
        <v>552</v>
      </c>
      <c r="C28" s="21" t="s">
        <v>43</v>
      </c>
      <c r="D28" s="46">
        <v>30181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30181</v>
      </c>
      <c r="P28" s="47">
        <f t="shared" si="2"/>
        <v>2.2057297376306364</v>
      </c>
      <c r="Q28" s="9"/>
    </row>
    <row r="29" spans="1:17">
      <c r="A29" s="13"/>
      <c r="B29" s="45">
        <v>553</v>
      </c>
      <c r="C29" s="21" t="s">
        <v>44</v>
      </c>
      <c r="D29" s="46">
        <v>26835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26835</v>
      </c>
      <c r="P29" s="47">
        <f t="shared" si="2"/>
        <v>1.9611927208945408</v>
      </c>
      <c r="Q29" s="9"/>
    </row>
    <row r="30" spans="1:17">
      <c r="A30" s="13"/>
      <c r="B30" s="45">
        <v>554</v>
      </c>
      <c r="C30" s="21" t="s">
        <v>45</v>
      </c>
      <c r="D30" s="46">
        <v>0</v>
      </c>
      <c r="E30" s="46">
        <v>2081385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2081385</v>
      </c>
      <c r="P30" s="47">
        <f t="shared" si="2"/>
        <v>152.11466783600088</v>
      </c>
      <c r="Q30" s="9"/>
    </row>
    <row r="31" spans="1:17" ht="15.75">
      <c r="A31" s="28" t="s">
        <v>46</v>
      </c>
      <c r="B31" s="29"/>
      <c r="C31" s="30"/>
      <c r="D31" s="31">
        <f t="shared" ref="D31:N31" si="9">SUM(D32:D35)</f>
        <v>409412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7"/>
        <v>409412</v>
      </c>
      <c r="P31" s="43">
        <f t="shared" si="2"/>
        <v>29.921216107578747</v>
      </c>
      <c r="Q31" s="10"/>
    </row>
    <row r="32" spans="1:17">
      <c r="A32" s="12"/>
      <c r="B32" s="44">
        <v>562</v>
      </c>
      <c r="C32" s="20" t="s">
        <v>47</v>
      </c>
      <c r="D32" s="46">
        <v>94864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8" si="10">SUM(D32:N32)</f>
        <v>94864</v>
      </c>
      <c r="P32" s="47">
        <f t="shared" si="2"/>
        <v>6.9329825330702333</v>
      </c>
      <c r="Q32" s="9"/>
    </row>
    <row r="33" spans="1:17">
      <c r="A33" s="12"/>
      <c r="B33" s="44">
        <v>563</v>
      </c>
      <c r="C33" s="20" t="s">
        <v>48</v>
      </c>
      <c r="D33" s="46">
        <v>15030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0"/>
        <v>15030</v>
      </c>
      <c r="P33" s="47">
        <f t="shared" si="2"/>
        <v>1.0984433238324929</v>
      </c>
      <c r="Q33" s="9"/>
    </row>
    <row r="34" spans="1:17">
      <c r="A34" s="12"/>
      <c r="B34" s="44">
        <v>564</v>
      </c>
      <c r="C34" s="20" t="s">
        <v>49</v>
      </c>
      <c r="D34" s="46">
        <v>296118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296118</v>
      </c>
      <c r="P34" s="47">
        <f t="shared" si="2"/>
        <v>21.641306730980048</v>
      </c>
      <c r="Q34" s="9"/>
    </row>
    <row r="35" spans="1:17">
      <c r="A35" s="12"/>
      <c r="B35" s="44">
        <v>569</v>
      </c>
      <c r="C35" s="20" t="s">
        <v>50</v>
      </c>
      <c r="D35" s="46">
        <v>3400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3400</v>
      </c>
      <c r="P35" s="47">
        <f t="shared" si="2"/>
        <v>0.2484835196959731</v>
      </c>
      <c r="Q35" s="9"/>
    </row>
    <row r="36" spans="1:17" ht="15.75">
      <c r="A36" s="28" t="s">
        <v>51</v>
      </c>
      <c r="B36" s="29"/>
      <c r="C36" s="30"/>
      <c r="D36" s="31">
        <f t="shared" ref="D36:N36" si="11">SUM(D37:D38)</f>
        <v>161791</v>
      </c>
      <c r="E36" s="31">
        <f t="shared" si="11"/>
        <v>815875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1"/>
        <v>0</v>
      </c>
      <c r="O36" s="31">
        <f>SUM(D36:N36)</f>
        <v>977666</v>
      </c>
      <c r="P36" s="43">
        <f t="shared" si="2"/>
        <v>71.451143755024489</v>
      </c>
      <c r="Q36" s="9"/>
    </row>
    <row r="37" spans="1:17">
      <c r="A37" s="12"/>
      <c r="B37" s="44">
        <v>571</v>
      </c>
      <c r="C37" s="20" t="s">
        <v>52</v>
      </c>
      <c r="D37" s="46">
        <v>0</v>
      </c>
      <c r="E37" s="46">
        <v>714146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714146</v>
      </c>
      <c r="P37" s="47">
        <f t="shared" ref="P37:P62" si="12">(O37/P$64)</f>
        <v>52.19220931082365</v>
      </c>
      <c r="Q37" s="9"/>
    </row>
    <row r="38" spans="1:17">
      <c r="A38" s="12"/>
      <c r="B38" s="44">
        <v>572</v>
      </c>
      <c r="C38" s="20" t="s">
        <v>53</v>
      </c>
      <c r="D38" s="46">
        <v>161791</v>
      </c>
      <c r="E38" s="46">
        <v>101729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263520</v>
      </c>
      <c r="P38" s="47">
        <f t="shared" si="12"/>
        <v>19.258934444200833</v>
      </c>
      <c r="Q38" s="9"/>
    </row>
    <row r="39" spans="1:17" ht="15.75">
      <c r="A39" s="28" t="s">
        <v>76</v>
      </c>
      <c r="B39" s="29"/>
      <c r="C39" s="30"/>
      <c r="D39" s="31">
        <f t="shared" ref="D39:N39" si="13">SUM(D40:D41)</f>
        <v>1044976</v>
      </c>
      <c r="E39" s="31">
        <f t="shared" si="13"/>
        <v>1380854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si="13"/>
        <v>0</v>
      </c>
      <c r="O39" s="31">
        <f>SUM(D39:N39)</f>
        <v>2425830</v>
      </c>
      <c r="P39" s="43">
        <f t="shared" si="12"/>
        <v>177.28787546590661</v>
      </c>
      <c r="Q39" s="9"/>
    </row>
    <row r="40" spans="1:17">
      <c r="A40" s="12"/>
      <c r="B40" s="44">
        <v>581</v>
      </c>
      <c r="C40" s="20" t="s">
        <v>166</v>
      </c>
      <c r="D40" s="46">
        <v>1044976</v>
      </c>
      <c r="E40" s="46">
        <v>1283836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2328812</v>
      </c>
      <c r="P40" s="47">
        <f t="shared" si="12"/>
        <v>170.19747131477016</v>
      </c>
      <c r="Q40" s="9"/>
    </row>
    <row r="41" spans="1:17">
      <c r="A41" s="12"/>
      <c r="B41" s="44">
        <v>587</v>
      </c>
      <c r="C41" s="20" t="s">
        <v>82</v>
      </c>
      <c r="D41" s="46">
        <v>0</v>
      </c>
      <c r="E41" s="46">
        <v>97018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8" si="14">SUM(D41:N41)</f>
        <v>97018</v>
      </c>
      <c r="P41" s="47">
        <f t="shared" si="12"/>
        <v>7.0904041511364468</v>
      </c>
      <c r="Q41" s="9"/>
    </row>
    <row r="42" spans="1:17" ht="15.75">
      <c r="A42" s="28" t="s">
        <v>56</v>
      </c>
      <c r="B42" s="29"/>
      <c r="C42" s="30"/>
      <c r="D42" s="31">
        <f t="shared" ref="D42:N42" si="15">SUM(D43:D61)</f>
        <v>155854</v>
      </c>
      <c r="E42" s="31">
        <f t="shared" si="15"/>
        <v>429088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 t="shared" si="15"/>
        <v>0</v>
      </c>
      <c r="O42" s="31">
        <f>SUM(D42:N42)</f>
        <v>584942</v>
      </c>
      <c r="P42" s="43">
        <f t="shared" si="12"/>
        <v>42.749543228824088</v>
      </c>
      <c r="Q42" s="9"/>
    </row>
    <row r="43" spans="1:17">
      <c r="A43" s="12"/>
      <c r="B43" s="44">
        <v>601</v>
      </c>
      <c r="C43" s="20" t="s">
        <v>57</v>
      </c>
      <c r="D43" s="46">
        <v>10033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4"/>
        <v>10033</v>
      </c>
      <c r="P43" s="47">
        <f t="shared" si="12"/>
        <v>0.73324563326755832</v>
      </c>
      <c r="Q43" s="9"/>
    </row>
    <row r="44" spans="1:17">
      <c r="A44" s="12"/>
      <c r="B44" s="44">
        <v>602</v>
      </c>
      <c r="C44" s="20" t="s">
        <v>58</v>
      </c>
      <c r="D44" s="46">
        <v>21636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4"/>
        <v>21636</v>
      </c>
      <c r="P44" s="47">
        <f t="shared" si="12"/>
        <v>1.5812321859241394</v>
      </c>
      <c r="Q44" s="9"/>
    </row>
    <row r="45" spans="1:17">
      <c r="A45" s="12"/>
      <c r="B45" s="44">
        <v>603</v>
      </c>
      <c r="C45" s="20" t="s">
        <v>59</v>
      </c>
      <c r="D45" s="46">
        <v>4038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4"/>
        <v>4038</v>
      </c>
      <c r="P45" s="47">
        <f t="shared" si="12"/>
        <v>0.295110721333041</v>
      </c>
      <c r="Q45" s="9"/>
    </row>
    <row r="46" spans="1:17">
      <c r="A46" s="12"/>
      <c r="B46" s="44">
        <v>604</v>
      </c>
      <c r="C46" s="20" t="s">
        <v>60</v>
      </c>
      <c r="D46" s="46">
        <v>58641</v>
      </c>
      <c r="E46" s="46">
        <v>174476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4"/>
        <v>233117</v>
      </c>
      <c r="P46" s="47">
        <f t="shared" si="12"/>
        <v>17.036980194401814</v>
      </c>
      <c r="Q46" s="9"/>
    </row>
    <row r="47" spans="1:17">
      <c r="A47" s="12"/>
      <c r="B47" s="44">
        <v>605</v>
      </c>
      <c r="C47" s="20" t="s">
        <v>61</v>
      </c>
      <c r="D47" s="46">
        <v>9622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4"/>
        <v>9622</v>
      </c>
      <c r="P47" s="47">
        <f t="shared" si="12"/>
        <v>0.70320836073960391</v>
      </c>
      <c r="Q47" s="9"/>
    </row>
    <row r="48" spans="1:17">
      <c r="A48" s="12"/>
      <c r="B48" s="44">
        <v>608</v>
      </c>
      <c r="C48" s="20" t="s">
        <v>62</v>
      </c>
      <c r="D48" s="46">
        <v>0</v>
      </c>
      <c r="E48" s="46">
        <v>7020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7020</v>
      </c>
      <c r="P48" s="47">
        <f t="shared" si="12"/>
        <v>0.51304538478403861</v>
      </c>
      <c r="Q48" s="9"/>
    </row>
    <row r="49" spans="1:120">
      <c r="A49" s="12"/>
      <c r="B49" s="44">
        <v>614</v>
      </c>
      <c r="C49" s="20" t="s">
        <v>63</v>
      </c>
      <c r="D49" s="46">
        <v>0</v>
      </c>
      <c r="E49" s="46">
        <v>52311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7" si="16">SUM(D49:N49)</f>
        <v>52311</v>
      </c>
      <c r="P49" s="47">
        <f t="shared" si="12"/>
        <v>3.8230651172988379</v>
      </c>
      <c r="Q49" s="9"/>
    </row>
    <row r="50" spans="1:120">
      <c r="A50" s="12"/>
      <c r="B50" s="44">
        <v>634</v>
      </c>
      <c r="C50" s="20" t="s">
        <v>64</v>
      </c>
      <c r="D50" s="46">
        <v>0</v>
      </c>
      <c r="E50" s="46">
        <v>21906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6"/>
        <v>21906</v>
      </c>
      <c r="P50" s="47">
        <f t="shared" si="12"/>
        <v>1.6009647007235255</v>
      </c>
      <c r="Q50" s="9"/>
    </row>
    <row r="51" spans="1:120">
      <c r="A51" s="12"/>
      <c r="B51" s="44">
        <v>654</v>
      </c>
      <c r="C51" s="20" t="s">
        <v>99</v>
      </c>
      <c r="D51" s="46">
        <v>0</v>
      </c>
      <c r="E51" s="46">
        <v>29265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6"/>
        <v>29265</v>
      </c>
      <c r="P51" s="47">
        <f t="shared" si="12"/>
        <v>2.1387853540890154</v>
      </c>
      <c r="Q51" s="9"/>
    </row>
    <row r="52" spans="1:120">
      <c r="A52" s="12"/>
      <c r="B52" s="44">
        <v>674</v>
      </c>
      <c r="C52" s="20" t="s">
        <v>66</v>
      </c>
      <c r="D52" s="46">
        <v>0</v>
      </c>
      <c r="E52" s="46">
        <v>17699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6"/>
        <v>17699</v>
      </c>
      <c r="P52" s="47">
        <f t="shared" si="12"/>
        <v>1.2935028867938319</v>
      </c>
      <c r="Q52" s="9"/>
    </row>
    <row r="53" spans="1:120">
      <c r="A53" s="12"/>
      <c r="B53" s="44">
        <v>685</v>
      </c>
      <c r="C53" s="20" t="s">
        <v>68</v>
      </c>
      <c r="D53" s="46">
        <v>1538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6"/>
        <v>1538</v>
      </c>
      <c r="P53" s="47">
        <f t="shared" si="12"/>
        <v>0.11240225096835489</v>
      </c>
      <c r="Q53" s="9"/>
    </row>
    <row r="54" spans="1:120">
      <c r="A54" s="12"/>
      <c r="B54" s="44">
        <v>689</v>
      </c>
      <c r="C54" s="20" t="s">
        <v>100</v>
      </c>
      <c r="D54" s="46">
        <v>0</v>
      </c>
      <c r="E54" s="46">
        <v>2458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6"/>
        <v>2458</v>
      </c>
      <c r="P54" s="47">
        <f t="shared" si="12"/>
        <v>0.17963896806255938</v>
      </c>
      <c r="Q54" s="9"/>
    </row>
    <row r="55" spans="1:120">
      <c r="A55" s="12"/>
      <c r="B55" s="44">
        <v>694</v>
      </c>
      <c r="C55" s="20" t="s">
        <v>70</v>
      </c>
      <c r="D55" s="46">
        <v>0</v>
      </c>
      <c r="E55" s="46">
        <v>13098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6"/>
        <v>13098</v>
      </c>
      <c r="P55" s="47">
        <f t="shared" si="12"/>
        <v>0.95724621793466347</v>
      </c>
      <c r="Q55" s="9"/>
    </row>
    <row r="56" spans="1:120">
      <c r="A56" s="12"/>
      <c r="B56" s="44">
        <v>712</v>
      </c>
      <c r="C56" s="20" t="s">
        <v>72</v>
      </c>
      <c r="D56" s="46">
        <v>0</v>
      </c>
      <c r="E56" s="46">
        <v>215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6"/>
        <v>215</v>
      </c>
      <c r="P56" s="47">
        <f t="shared" si="12"/>
        <v>1.5712928451363004E-2</v>
      </c>
      <c r="Q56" s="9"/>
    </row>
    <row r="57" spans="1:120">
      <c r="A57" s="12"/>
      <c r="B57" s="44">
        <v>713</v>
      </c>
      <c r="C57" s="20" t="s">
        <v>73</v>
      </c>
      <c r="D57" s="46">
        <v>0</v>
      </c>
      <c r="E57" s="46">
        <v>32322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6"/>
        <v>32322</v>
      </c>
      <c r="P57" s="47">
        <f t="shared" si="12"/>
        <v>2.3622012716509539</v>
      </c>
      <c r="Q57" s="9"/>
    </row>
    <row r="58" spans="1:120">
      <c r="A58" s="12"/>
      <c r="B58" s="44">
        <v>724</v>
      </c>
      <c r="C58" s="20" t="s">
        <v>74</v>
      </c>
      <c r="D58" s="46">
        <v>0</v>
      </c>
      <c r="E58" s="46">
        <v>23033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>SUM(D58:N58)</f>
        <v>23033</v>
      </c>
      <c r="P58" s="47">
        <f t="shared" si="12"/>
        <v>1.6833296791639261</v>
      </c>
      <c r="Q58" s="9"/>
    </row>
    <row r="59" spans="1:120">
      <c r="A59" s="12"/>
      <c r="B59" s="44">
        <v>733</v>
      </c>
      <c r="C59" s="20" t="s">
        <v>75</v>
      </c>
      <c r="D59" s="46">
        <v>50346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>SUM(D59:N59)</f>
        <v>50346</v>
      </c>
      <c r="P59" s="47">
        <f t="shared" si="12"/>
        <v>3.6794562595921949</v>
      </c>
      <c r="Q59" s="9"/>
    </row>
    <row r="60" spans="1:120">
      <c r="A60" s="12"/>
      <c r="B60" s="44">
        <v>744</v>
      </c>
      <c r="C60" s="20" t="s">
        <v>77</v>
      </c>
      <c r="D60" s="46">
        <v>0</v>
      </c>
      <c r="E60" s="46">
        <v>29532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29532</v>
      </c>
      <c r="P60" s="47">
        <f t="shared" si="12"/>
        <v>2.1582986187239639</v>
      </c>
      <c r="Q60" s="9"/>
    </row>
    <row r="61" spans="1:120" ht="15.75" thickBot="1">
      <c r="A61" s="12"/>
      <c r="B61" s="44">
        <v>764</v>
      </c>
      <c r="C61" s="20" t="s">
        <v>78</v>
      </c>
      <c r="D61" s="46">
        <v>0</v>
      </c>
      <c r="E61" s="46">
        <v>25753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25753</v>
      </c>
      <c r="P61" s="47">
        <f t="shared" si="12"/>
        <v>1.8821164949207045</v>
      </c>
      <c r="Q61" s="9"/>
    </row>
    <row r="62" spans="1:120" ht="16.5" thickBot="1">
      <c r="A62" s="14" t="s">
        <v>10</v>
      </c>
      <c r="B62" s="23"/>
      <c r="C62" s="22"/>
      <c r="D62" s="15">
        <f t="shared" ref="D62:N62" si="17">SUM(D5,D12,D21,D24,D27,D31,D36,D39,D42)</f>
        <v>10095684</v>
      </c>
      <c r="E62" s="15">
        <f t="shared" si="17"/>
        <v>14705456</v>
      </c>
      <c r="F62" s="15">
        <f t="shared" si="17"/>
        <v>0</v>
      </c>
      <c r="G62" s="15">
        <f t="shared" si="17"/>
        <v>0</v>
      </c>
      <c r="H62" s="15">
        <f t="shared" si="17"/>
        <v>0</v>
      </c>
      <c r="I62" s="15">
        <f t="shared" si="17"/>
        <v>0</v>
      </c>
      <c r="J62" s="15">
        <f t="shared" si="17"/>
        <v>0</v>
      </c>
      <c r="K62" s="15">
        <f t="shared" si="17"/>
        <v>0</v>
      </c>
      <c r="L62" s="15">
        <f t="shared" si="17"/>
        <v>0</v>
      </c>
      <c r="M62" s="15">
        <f t="shared" si="17"/>
        <v>0</v>
      </c>
      <c r="N62" s="15">
        <f t="shared" si="17"/>
        <v>0</v>
      </c>
      <c r="O62" s="15">
        <f>SUM(D62:N62)</f>
        <v>24801140</v>
      </c>
      <c r="P62" s="37">
        <f t="shared" si="12"/>
        <v>1812.5513410801725</v>
      </c>
      <c r="Q62" s="6"/>
      <c r="R62" s="2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</row>
    <row r="63" spans="1:120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9"/>
    </row>
    <row r="64" spans="1:120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40"/>
      <c r="M64" s="49" t="s">
        <v>162</v>
      </c>
      <c r="N64" s="49"/>
      <c r="O64" s="49"/>
      <c r="P64" s="41">
        <v>13683</v>
      </c>
    </row>
    <row r="65" spans="1:16">
      <c r="A65" s="50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2"/>
    </row>
    <row r="66" spans="1:16" ht="15.75" customHeight="1" thickBot="1">
      <c r="A66" s="53" t="s">
        <v>88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5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2969117</v>
      </c>
      <c r="E5" s="26">
        <f t="shared" si="0"/>
        <v>846015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3815132</v>
      </c>
      <c r="O5" s="32">
        <f t="shared" ref="O5:O36" si="2">(N5/O$67)</f>
        <v>263.3123058872248</v>
      </c>
      <c r="P5" s="6"/>
    </row>
    <row r="6" spans="1:133">
      <c r="A6" s="12"/>
      <c r="B6" s="44">
        <v>511</v>
      </c>
      <c r="C6" s="20" t="s">
        <v>20</v>
      </c>
      <c r="D6" s="46">
        <v>244415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244415</v>
      </c>
      <c r="O6" s="47">
        <f t="shared" si="2"/>
        <v>16.869004072054661</v>
      </c>
      <c r="P6" s="9"/>
    </row>
    <row r="7" spans="1:133">
      <c r="A7" s="12"/>
      <c r="B7" s="44">
        <v>512</v>
      </c>
      <c r="C7" s="20" t="s">
        <v>81</v>
      </c>
      <c r="D7" s="46">
        <v>36188</v>
      </c>
      <c r="E7" s="46">
        <v>558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36746</v>
      </c>
      <c r="O7" s="47">
        <f t="shared" si="2"/>
        <v>2.5361308578921942</v>
      </c>
      <c r="P7" s="9"/>
    </row>
    <row r="8" spans="1:133">
      <c r="A8" s="12"/>
      <c r="B8" s="44">
        <v>513</v>
      </c>
      <c r="C8" s="20" t="s">
        <v>21</v>
      </c>
      <c r="D8" s="46">
        <v>2076379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2076379</v>
      </c>
      <c r="O8" s="47">
        <f t="shared" si="2"/>
        <v>143.30726758230381</v>
      </c>
      <c r="P8" s="9"/>
    </row>
    <row r="9" spans="1:133">
      <c r="A9" s="12"/>
      <c r="B9" s="44">
        <v>514</v>
      </c>
      <c r="C9" s="20" t="s">
        <v>22</v>
      </c>
      <c r="D9" s="46">
        <v>25099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25099</v>
      </c>
      <c r="O9" s="47">
        <f t="shared" si="2"/>
        <v>1.7322796604320518</v>
      </c>
      <c r="P9" s="9"/>
    </row>
    <row r="10" spans="1:133">
      <c r="A10" s="12"/>
      <c r="B10" s="44">
        <v>515</v>
      </c>
      <c r="C10" s="20" t="s">
        <v>23</v>
      </c>
      <c r="D10" s="46">
        <v>28560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28560</v>
      </c>
      <c r="O10" s="47">
        <f t="shared" si="2"/>
        <v>1.9711505279867485</v>
      </c>
      <c r="P10" s="9"/>
    </row>
    <row r="11" spans="1:133">
      <c r="A11" s="12"/>
      <c r="B11" s="44">
        <v>519</v>
      </c>
      <c r="C11" s="20" t="s">
        <v>116</v>
      </c>
      <c r="D11" s="46">
        <v>558476</v>
      </c>
      <c r="E11" s="46">
        <v>845457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1403933</v>
      </c>
      <c r="O11" s="47">
        <f t="shared" si="2"/>
        <v>96.896473186555312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SUM(D13:D20)</f>
        <v>4437883</v>
      </c>
      <c r="E12" s="31">
        <f t="shared" si="3"/>
        <v>543123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4981006</v>
      </c>
      <c r="O12" s="43">
        <f t="shared" si="2"/>
        <v>343.7784526192284</v>
      </c>
      <c r="P12" s="10"/>
    </row>
    <row r="13" spans="1:133">
      <c r="A13" s="12"/>
      <c r="B13" s="44">
        <v>521</v>
      </c>
      <c r="C13" s="20" t="s">
        <v>26</v>
      </c>
      <c r="D13" s="46">
        <v>2073319</v>
      </c>
      <c r="E13" s="46">
        <v>17467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2090786</v>
      </c>
      <c r="O13" s="47">
        <f t="shared" si="2"/>
        <v>144.30160811650217</v>
      </c>
      <c r="P13" s="9"/>
    </row>
    <row r="14" spans="1:133">
      <c r="A14" s="12"/>
      <c r="B14" s="44">
        <v>522</v>
      </c>
      <c r="C14" s="20" t="s">
        <v>27</v>
      </c>
      <c r="D14" s="46">
        <v>369644</v>
      </c>
      <c r="E14" s="46">
        <v>68154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437798</v>
      </c>
      <c r="O14" s="47">
        <f t="shared" si="2"/>
        <v>30.215887914969976</v>
      </c>
      <c r="P14" s="9"/>
    </row>
    <row r="15" spans="1:133">
      <c r="A15" s="12"/>
      <c r="B15" s="44">
        <v>523</v>
      </c>
      <c r="C15" s="20" t="s">
        <v>117</v>
      </c>
      <c r="D15" s="46">
        <v>774613</v>
      </c>
      <c r="E15" s="46">
        <v>39233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813846</v>
      </c>
      <c r="O15" s="47">
        <f t="shared" si="2"/>
        <v>56.169922009800537</v>
      </c>
      <c r="P15" s="9"/>
    </row>
    <row r="16" spans="1:133">
      <c r="A16" s="12"/>
      <c r="B16" s="44">
        <v>524</v>
      </c>
      <c r="C16" s="20" t="s">
        <v>29</v>
      </c>
      <c r="D16" s="46">
        <v>95302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95302</v>
      </c>
      <c r="O16" s="47">
        <f t="shared" si="2"/>
        <v>6.577541583270067</v>
      </c>
      <c r="P16" s="9"/>
    </row>
    <row r="17" spans="1:16">
      <c r="A17" s="12"/>
      <c r="B17" s="44">
        <v>525</v>
      </c>
      <c r="C17" s="20" t="s">
        <v>30</v>
      </c>
      <c r="D17" s="46">
        <v>675302</v>
      </c>
      <c r="E17" s="46">
        <v>21884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697186</v>
      </c>
      <c r="O17" s="47">
        <f t="shared" si="2"/>
        <v>48.118296638829456</v>
      </c>
      <c r="P17" s="9"/>
    </row>
    <row r="18" spans="1:16">
      <c r="A18" s="12"/>
      <c r="B18" s="44">
        <v>526</v>
      </c>
      <c r="C18" s="20" t="s">
        <v>31</v>
      </c>
      <c r="D18" s="46">
        <v>241500</v>
      </c>
      <c r="E18" s="46">
        <v>10048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251548</v>
      </c>
      <c r="O18" s="47">
        <f t="shared" si="2"/>
        <v>17.361308578921939</v>
      </c>
      <c r="P18" s="9"/>
    </row>
    <row r="19" spans="1:16">
      <c r="A19" s="12"/>
      <c r="B19" s="44">
        <v>527</v>
      </c>
      <c r="C19" s="20" t="s">
        <v>32</v>
      </c>
      <c r="D19" s="46">
        <v>41405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41405</v>
      </c>
      <c r="O19" s="47">
        <f t="shared" si="2"/>
        <v>2.8576851404513768</v>
      </c>
      <c r="P19" s="9"/>
    </row>
    <row r="20" spans="1:16">
      <c r="A20" s="12"/>
      <c r="B20" s="44">
        <v>529</v>
      </c>
      <c r="C20" s="20" t="s">
        <v>33</v>
      </c>
      <c r="D20" s="46">
        <v>166798</v>
      </c>
      <c r="E20" s="46">
        <v>386337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553135</v>
      </c>
      <c r="O20" s="47">
        <f t="shared" si="2"/>
        <v>38.176202636482849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SUM(D22:D24)</f>
        <v>95091</v>
      </c>
      <c r="E21" s="31">
        <f t="shared" si="5"/>
        <v>364150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459241</v>
      </c>
      <c r="O21" s="43">
        <f t="shared" si="2"/>
        <v>31.695838222099525</v>
      </c>
      <c r="P21" s="10"/>
    </row>
    <row r="22" spans="1:16">
      <c r="A22" s="12"/>
      <c r="B22" s="44">
        <v>537</v>
      </c>
      <c r="C22" s="20" t="s">
        <v>118</v>
      </c>
      <c r="D22" s="46">
        <v>95091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95091</v>
      </c>
      <c r="O22" s="47">
        <f t="shared" si="2"/>
        <v>6.5629788115121821</v>
      </c>
      <c r="P22" s="9"/>
    </row>
    <row r="23" spans="1:16">
      <c r="A23" s="12"/>
      <c r="B23" s="44">
        <v>538</v>
      </c>
      <c r="C23" s="20" t="s">
        <v>119</v>
      </c>
      <c r="D23" s="46">
        <v>0</v>
      </c>
      <c r="E23" s="46">
        <v>232256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232256</v>
      </c>
      <c r="O23" s="47">
        <f t="shared" si="2"/>
        <v>16.029815722272069</v>
      </c>
      <c r="P23" s="9"/>
    </row>
    <row r="24" spans="1:16">
      <c r="A24" s="12"/>
      <c r="B24" s="44">
        <v>539</v>
      </c>
      <c r="C24" s="20" t="s">
        <v>38</v>
      </c>
      <c r="D24" s="46">
        <v>0</v>
      </c>
      <c r="E24" s="46">
        <v>131894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131894</v>
      </c>
      <c r="O24" s="47">
        <f t="shared" si="2"/>
        <v>9.1030436883152728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SUM(D26:D27)</f>
        <v>0</v>
      </c>
      <c r="E25" s="31">
        <f t="shared" si="6"/>
        <v>4562546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4562546</v>
      </c>
      <c r="O25" s="43">
        <f t="shared" si="2"/>
        <v>314.89723238318726</v>
      </c>
      <c r="P25" s="10"/>
    </row>
    <row r="26" spans="1:16">
      <c r="A26" s="12"/>
      <c r="B26" s="44">
        <v>541</v>
      </c>
      <c r="C26" s="20" t="s">
        <v>120</v>
      </c>
      <c r="D26" s="46">
        <v>0</v>
      </c>
      <c r="E26" s="46">
        <v>3650458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3650458</v>
      </c>
      <c r="O26" s="47">
        <f t="shared" si="2"/>
        <v>251.94685623576507</v>
      </c>
      <c r="P26" s="9"/>
    </row>
    <row r="27" spans="1:16">
      <c r="A27" s="12"/>
      <c r="B27" s="44">
        <v>542</v>
      </c>
      <c r="C27" s="20" t="s">
        <v>41</v>
      </c>
      <c r="D27" s="46">
        <v>0</v>
      </c>
      <c r="E27" s="46">
        <v>912088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912088</v>
      </c>
      <c r="O27" s="47">
        <f t="shared" si="2"/>
        <v>62.950376147422183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SUM(D29:D32)</f>
        <v>98962</v>
      </c>
      <c r="E28" s="31">
        <f t="shared" si="8"/>
        <v>600508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699470</v>
      </c>
      <c r="O28" s="43">
        <f t="shared" si="2"/>
        <v>48.275933466767896</v>
      </c>
      <c r="P28" s="10"/>
    </row>
    <row r="29" spans="1:16">
      <c r="A29" s="13"/>
      <c r="B29" s="45">
        <v>552</v>
      </c>
      <c r="C29" s="21" t="s">
        <v>43</v>
      </c>
      <c r="D29" s="46">
        <v>29743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29743</v>
      </c>
      <c r="O29" s="47">
        <f t="shared" si="2"/>
        <v>2.0527986748567879</v>
      </c>
      <c r="P29" s="9"/>
    </row>
    <row r="30" spans="1:16">
      <c r="A30" s="13"/>
      <c r="B30" s="45">
        <v>553</v>
      </c>
      <c r="C30" s="21" t="s">
        <v>121</v>
      </c>
      <c r="D30" s="46">
        <v>29219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29219</v>
      </c>
      <c r="O30" s="47">
        <f t="shared" si="2"/>
        <v>2.0166333080267789</v>
      </c>
      <c r="P30" s="9"/>
    </row>
    <row r="31" spans="1:16">
      <c r="A31" s="13"/>
      <c r="B31" s="45">
        <v>554</v>
      </c>
      <c r="C31" s="21" t="s">
        <v>45</v>
      </c>
      <c r="D31" s="46">
        <v>0</v>
      </c>
      <c r="E31" s="46">
        <v>600508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600508</v>
      </c>
      <c r="O31" s="47">
        <f t="shared" si="2"/>
        <v>41.445786458692801</v>
      </c>
      <c r="P31" s="9"/>
    </row>
    <row r="32" spans="1:16">
      <c r="A32" s="13"/>
      <c r="B32" s="45">
        <v>559</v>
      </c>
      <c r="C32" s="21" t="s">
        <v>151</v>
      </c>
      <c r="D32" s="46">
        <v>40000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40000</v>
      </c>
      <c r="O32" s="47">
        <f t="shared" si="2"/>
        <v>2.7607150251915247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SUM(D34:D37)</f>
        <v>390096</v>
      </c>
      <c r="E33" s="31">
        <f t="shared" si="9"/>
        <v>11705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401801</v>
      </c>
      <c r="O33" s="43">
        <f t="shared" si="2"/>
        <v>27.731451445924495</v>
      </c>
      <c r="P33" s="10"/>
    </row>
    <row r="34" spans="1:16">
      <c r="A34" s="12"/>
      <c r="B34" s="44">
        <v>562</v>
      </c>
      <c r="C34" s="20" t="s">
        <v>122</v>
      </c>
      <c r="D34" s="46">
        <v>75252</v>
      </c>
      <c r="E34" s="46">
        <v>11705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86957</v>
      </c>
      <c r="O34" s="47">
        <f t="shared" si="2"/>
        <v>6.0015874111394849</v>
      </c>
      <c r="P34" s="9"/>
    </row>
    <row r="35" spans="1:16">
      <c r="A35" s="12"/>
      <c r="B35" s="44">
        <v>563</v>
      </c>
      <c r="C35" s="20" t="s">
        <v>123</v>
      </c>
      <c r="D35" s="46">
        <v>10508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10508</v>
      </c>
      <c r="O35" s="47">
        <f t="shared" si="2"/>
        <v>0.72523983711781348</v>
      </c>
      <c r="P35" s="9"/>
    </row>
    <row r="36" spans="1:16">
      <c r="A36" s="12"/>
      <c r="B36" s="44">
        <v>564</v>
      </c>
      <c r="C36" s="20" t="s">
        <v>124</v>
      </c>
      <c r="D36" s="46">
        <v>296136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296136</v>
      </c>
      <c r="O36" s="47">
        <f t="shared" si="2"/>
        <v>20.438677617502933</v>
      </c>
      <c r="P36" s="9"/>
    </row>
    <row r="37" spans="1:16">
      <c r="A37" s="12"/>
      <c r="B37" s="44">
        <v>569</v>
      </c>
      <c r="C37" s="20" t="s">
        <v>50</v>
      </c>
      <c r="D37" s="46">
        <v>8200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8200</v>
      </c>
      <c r="O37" s="47">
        <f t="shared" ref="O37:O65" si="11">(N37/O$67)</f>
        <v>0.56594658016426258</v>
      </c>
      <c r="P37" s="9"/>
    </row>
    <row r="38" spans="1:16" ht="15.75">
      <c r="A38" s="28" t="s">
        <v>51</v>
      </c>
      <c r="B38" s="29"/>
      <c r="C38" s="30"/>
      <c r="D38" s="31">
        <f t="shared" ref="D38:M38" si="12">SUM(D39:D40)</f>
        <v>81600</v>
      </c>
      <c r="E38" s="31">
        <f t="shared" si="12"/>
        <v>1707326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1788926</v>
      </c>
      <c r="O38" s="43">
        <f t="shared" si="11"/>
        <v>123.46787217889434</v>
      </c>
      <c r="P38" s="9"/>
    </row>
    <row r="39" spans="1:16">
      <c r="A39" s="12"/>
      <c r="B39" s="44">
        <v>571</v>
      </c>
      <c r="C39" s="20" t="s">
        <v>52</v>
      </c>
      <c r="D39" s="46">
        <v>0</v>
      </c>
      <c r="E39" s="46">
        <v>653919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653919</v>
      </c>
      <c r="O39" s="47">
        <f t="shared" si="11"/>
        <v>45.132100213955411</v>
      </c>
      <c r="P39" s="9"/>
    </row>
    <row r="40" spans="1:16">
      <c r="A40" s="12"/>
      <c r="B40" s="44">
        <v>572</v>
      </c>
      <c r="C40" s="20" t="s">
        <v>125</v>
      </c>
      <c r="D40" s="46">
        <v>81600</v>
      </c>
      <c r="E40" s="46">
        <v>1053407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1135007</v>
      </c>
      <c r="O40" s="47">
        <f t="shared" si="11"/>
        <v>78.335771964938914</v>
      </c>
      <c r="P40" s="9"/>
    </row>
    <row r="41" spans="1:16" ht="15.75">
      <c r="A41" s="28" t="s">
        <v>126</v>
      </c>
      <c r="B41" s="29"/>
      <c r="C41" s="30"/>
      <c r="D41" s="31">
        <f t="shared" ref="D41:M41" si="13">SUM(D42:D42)</f>
        <v>865431</v>
      </c>
      <c r="E41" s="31">
        <f t="shared" si="13"/>
        <v>25649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891080</v>
      </c>
      <c r="O41" s="43">
        <f t="shared" si="11"/>
        <v>61.500448616191591</v>
      </c>
      <c r="P41" s="9"/>
    </row>
    <row r="42" spans="1:16">
      <c r="A42" s="12"/>
      <c r="B42" s="44">
        <v>581</v>
      </c>
      <c r="C42" s="20" t="s">
        <v>127</v>
      </c>
      <c r="D42" s="46">
        <v>865431</v>
      </c>
      <c r="E42" s="46">
        <v>25649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891080</v>
      </c>
      <c r="O42" s="47">
        <f t="shared" si="11"/>
        <v>61.500448616191591</v>
      </c>
      <c r="P42" s="9"/>
    </row>
    <row r="43" spans="1:16" ht="15.75">
      <c r="A43" s="28" t="s">
        <v>56</v>
      </c>
      <c r="B43" s="29"/>
      <c r="C43" s="30"/>
      <c r="D43" s="31">
        <f t="shared" ref="D43:M43" si="14">SUM(D44:D64)</f>
        <v>152496</v>
      </c>
      <c r="E43" s="31">
        <f t="shared" si="14"/>
        <v>452308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604804</v>
      </c>
      <c r="O43" s="43">
        <f t="shared" si="11"/>
        <v>41.74228725239837</v>
      </c>
      <c r="P43" s="9"/>
    </row>
    <row r="44" spans="1:16">
      <c r="A44" s="12"/>
      <c r="B44" s="44">
        <v>601</v>
      </c>
      <c r="C44" s="20" t="s">
        <v>129</v>
      </c>
      <c r="D44" s="46">
        <v>8019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15">SUM(D44:M44)</f>
        <v>8019</v>
      </c>
      <c r="O44" s="47">
        <f t="shared" si="11"/>
        <v>0.55345434467527088</v>
      </c>
      <c r="P44" s="9"/>
    </row>
    <row r="45" spans="1:16">
      <c r="A45" s="12"/>
      <c r="B45" s="44">
        <v>602</v>
      </c>
      <c r="C45" s="20" t="s">
        <v>130</v>
      </c>
      <c r="D45" s="46">
        <v>23592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23592</v>
      </c>
      <c r="O45" s="47">
        <f t="shared" si="11"/>
        <v>1.6282697218579611</v>
      </c>
      <c r="P45" s="9"/>
    </row>
    <row r="46" spans="1:16">
      <c r="A46" s="12"/>
      <c r="B46" s="44">
        <v>603</v>
      </c>
      <c r="C46" s="20" t="s">
        <v>131</v>
      </c>
      <c r="D46" s="46">
        <v>5191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5191</v>
      </c>
      <c r="O46" s="47">
        <f t="shared" si="11"/>
        <v>0.35827179239423013</v>
      </c>
      <c r="P46" s="9"/>
    </row>
    <row r="47" spans="1:16">
      <c r="A47" s="12"/>
      <c r="B47" s="44">
        <v>604</v>
      </c>
      <c r="C47" s="20" t="s">
        <v>132</v>
      </c>
      <c r="D47" s="46">
        <v>5820</v>
      </c>
      <c r="E47" s="46">
        <v>185999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191819</v>
      </c>
      <c r="O47" s="47">
        <f t="shared" si="11"/>
        <v>13.238939885430327</v>
      </c>
      <c r="P47" s="9"/>
    </row>
    <row r="48" spans="1:16">
      <c r="A48" s="12"/>
      <c r="B48" s="44">
        <v>605</v>
      </c>
      <c r="C48" s="20" t="s">
        <v>133</v>
      </c>
      <c r="D48" s="46">
        <v>7604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7604</v>
      </c>
      <c r="O48" s="47">
        <f t="shared" si="11"/>
        <v>0.52481192628890883</v>
      </c>
      <c r="P48" s="9"/>
    </row>
    <row r="49" spans="1:16">
      <c r="A49" s="12"/>
      <c r="B49" s="44">
        <v>608</v>
      </c>
      <c r="C49" s="20" t="s">
        <v>134</v>
      </c>
      <c r="D49" s="46">
        <v>0</v>
      </c>
      <c r="E49" s="46">
        <v>7918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7918</v>
      </c>
      <c r="O49" s="47">
        <f t="shared" si="11"/>
        <v>0.54648353923666226</v>
      </c>
      <c r="P49" s="9"/>
    </row>
    <row r="50" spans="1:16">
      <c r="A50" s="12"/>
      <c r="B50" s="44">
        <v>614</v>
      </c>
      <c r="C50" s="20" t="s">
        <v>135</v>
      </c>
      <c r="D50" s="46">
        <v>0</v>
      </c>
      <c r="E50" s="46">
        <v>53300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7" si="16">SUM(D50:M50)</f>
        <v>53300</v>
      </c>
      <c r="O50" s="47">
        <f t="shared" si="11"/>
        <v>3.6786527710677066</v>
      </c>
      <c r="P50" s="9"/>
    </row>
    <row r="51" spans="1:16">
      <c r="A51" s="12"/>
      <c r="B51" s="44">
        <v>634</v>
      </c>
      <c r="C51" s="20" t="s">
        <v>136</v>
      </c>
      <c r="D51" s="46">
        <v>0</v>
      </c>
      <c r="E51" s="46">
        <v>22031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22031</v>
      </c>
      <c r="O51" s="47">
        <f t="shared" si="11"/>
        <v>1.5205328179998621</v>
      </c>
      <c r="P51" s="9"/>
    </row>
    <row r="52" spans="1:16">
      <c r="A52" s="12"/>
      <c r="B52" s="44">
        <v>654</v>
      </c>
      <c r="C52" s="20" t="s">
        <v>137</v>
      </c>
      <c r="D52" s="46">
        <v>51219</v>
      </c>
      <c r="E52" s="46">
        <v>29906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81125</v>
      </c>
      <c r="O52" s="47">
        <f t="shared" si="11"/>
        <v>5.599075160466561</v>
      </c>
      <c r="P52" s="9"/>
    </row>
    <row r="53" spans="1:16">
      <c r="A53" s="12"/>
      <c r="B53" s="44">
        <v>674</v>
      </c>
      <c r="C53" s="20" t="s">
        <v>138</v>
      </c>
      <c r="D53" s="46">
        <v>0</v>
      </c>
      <c r="E53" s="46">
        <v>18324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18324</v>
      </c>
      <c r="O53" s="47">
        <f t="shared" si="11"/>
        <v>1.2646835530402374</v>
      </c>
      <c r="P53" s="9"/>
    </row>
    <row r="54" spans="1:16">
      <c r="A54" s="12"/>
      <c r="B54" s="44">
        <v>682</v>
      </c>
      <c r="C54" s="20" t="s">
        <v>139</v>
      </c>
      <c r="D54" s="46">
        <v>1325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1325</v>
      </c>
      <c r="O54" s="47">
        <f t="shared" si="11"/>
        <v>9.1448685209469249E-2</v>
      </c>
      <c r="P54" s="9"/>
    </row>
    <row r="55" spans="1:16">
      <c r="A55" s="12"/>
      <c r="B55" s="44">
        <v>685</v>
      </c>
      <c r="C55" s="20" t="s">
        <v>68</v>
      </c>
      <c r="D55" s="46">
        <v>1582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1582</v>
      </c>
      <c r="O55" s="47">
        <f t="shared" si="11"/>
        <v>0.1091862792463248</v>
      </c>
      <c r="P55" s="9"/>
    </row>
    <row r="56" spans="1:16">
      <c r="A56" s="12"/>
      <c r="B56" s="44">
        <v>689</v>
      </c>
      <c r="C56" s="20" t="s">
        <v>100</v>
      </c>
      <c r="D56" s="46">
        <v>0</v>
      </c>
      <c r="E56" s="46">
        <v>2636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2636</v>
      </c>
      <c r="O56" s="47">
        <f t="shared" si="11"/>
        <v>0.18193112016012147</v>
      </c>
      <c r="P56" s="9"/>
    </row>
    <row r="57" spans="1:16">
      <c r="A57" s="12"/>
      <c r="B57" s="44">
        <v>694</v>
      </c>
      <c r="C57" s="20" t="s">
        <v>140</v>
      </c>
      <c r="D57" s="46">
        <v>0</v>
      </c>
      <c r="E57" s="46">
        <v>12761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12761</v>
      </c>
      <c r="O57" s="47">
        <f t="shared" si="11"/>
        <v>0.88073711091172613</v>
      </c>
      <c r="P57" s="9"/>
    </row>
    <row r="58" spans="1:16">
      <c r="A58" s="12"/>
      <c r="B58" s="44">
        <v>711</v>
      </c>
      <c r="C58" s="20" t="s">
        <v>101</v>
      </c>
      <c r="D58" s="46">
        <v>0</v>
      </c>
      <c r="E58" s="46">
        <v>11582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4" si="17">SUM(D58:M58)</f>
        <v>11582</v>
      </c>
      <c r="O58" s="47">
        <f t="shared" si="11"/>
        <v>0.7993650355442059</v>
      </c>
      <c r="P58" s="9"/>
    </row>
    <row r="59" spans="1:16">
      <c r="A59" s="12"/>
      <c r="B59" s="44">
        <v>712</v>
      </c>
      <c r="C59" s="20" t="s">
        <v>102</v>
      </c>
      <c r="D59" s="46">
        <v>0</v>
      </c>
      <c r="E59" s="46">
        <v>3459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3459</v>
      </c>
      <c r="O59" s="47">
        <f t="shared" si="11"/>
        <v>0.2387328318034371</v>
      </c>
      <c r="P59" s="9"/>
    </row>
    <row r="60" spans="1:16">
      <c r="A60" s="12"/>
      <c r="B60" s="44">
        <v>713</v>
      </c>
      <c r="C60" s="20" t="s">
        <v>141</v>
      </c>
      <c r="D60" s="46">
        <v>0</v>
      </c>
      <c r="E60" s="46">
        <v>31205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31205</v>
      </c>
      <c r="O60" s="47">
        <f t="shared" si="11"/>
        <v>2.1537028090275383</v>
      </c>
      <c r="P60" s="9"/>
    </row>
    <row r="61" spans="1:16">
      <c r="A61" s="12"/>
      <c r="B61" s="44">
        <v>724</v>
      </c>
      <c r="C61" s="20" t="s">
        <v>142</v>
      </c>
      <c r="D61" s="46">
        <v>0</v>
      </c>
      <c r="E61" s="46">
        <v>23579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23579</v>
      </c>
      <c r="O61" s="47">
        <f t="shared" si="11"/>
        <v>1.6273724894747739</v>
      </c>
      <c r="P61" s="9"/>
    </row>
    <row r="62" spans="1:16">
      <c r="A62" s="12"/>
      <c r="B62" s="44">
        <v>733</v>
      </c>
      <c r="C62" s="20" t="s">
        <v>75</v>
      </c>
      <c r="D62" s="46">
        <v>48144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48144</v>
      </c>
      <c r="O62" s="47">
        <f t="shared" si="11"/>
        <v>3.3227966043205188</v>
      </c>
      <c r="P62" s="9"/>
    </row>
    <row r="63" spans="1:16">
      <c r="A63" s="12"/>
      <c r="B63" s="44">
        <v>744</v>
      </c>
      <c r="C63" s="20" t="s">
        <v>143</v>
      </c>
      <c r="D63" s="46">
        <v>0</v>
      </c>
      <c r="E63" s="46">
        <v>28226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28226</v>
      </c>
      <c r="O63" s="47">
        <f t="shared" si="11"/>
        <v>1.9480985575263994</v>
      </c>
      <c r="P63" s="9"/>
    </row>
    <row r="64" spans="1:16" ht="15.75" thickBot="1">
      <c r="A64" s="12"/>
      <c r="B64" s="44">
        <v>764</v>
      </c>
      <c r="C64" s="20" t="s">
        <v>144</v>
      </c>
      <c r="D64" s="46">
        <v>0</v>
      </c>
      <c r="E64" s="46">
        <v>21382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21382</v>
      </c>
      <c r="O64" s="47">
        <f t="shared" si="11"/>
        <v>1.4757402167161295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8">SUM(D5,D12,D21,D25,D28,D33,D38,D41,D43)</f>
        <v>9090676</v>
      </c>
      <c r="E65" s="15">
        <f t="shared" si="18"/>
        <v>9113330</v>
      </c>
      <c r="F65" s="15">
        <f t="shared" si="18"/>
        <v>0</v>
      </c>
      <c r="G65" s="15">
        <f t="shared" si="18"/>
        <v>0</v>
      </c>
      <c r="H65" s="15">
        <f t="shared" si="18"/>
        <v>0</v>
      </c>
      <c r="I65" s="15">
        <f t="shared" si="18"/>
        <v>0</v>
      </c>
      <c r="J65" s="15">
        <f t="shared" si="18"/>
        <v>0</v>
      </c>
      <c r="K65" s="15">
        <f t="shared" si="18"/>
        <v>0</v>
      </c>
      <c r="L65" s="15">
        <f t="shared" si="18"/>
        <v>0</v>
      </c>
      <c r="M65" s="15">
        <f t="shared" si="18"/>
        <v>0</v>
      </c>
      <c r="N65" s="15">
        <f>SUM(D65:M65)</f>
        <v>18204006</v>
      </c>
      <c r="O65" s="37">
        <f t="shared" si="11"/>
        <v>1256.4018220719165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48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49" t="s">
        <v>160</v>
      </c>
      <c r="M67" s="49"/>
      <c r="N67" s="49"/>
      <c r="O67" s="41">
        <v>14489</v>
      </c>
    </row>
    <row r="68" spans="1:119">
      <c r="A68" s="50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2"/>
    </row>
    <row r="69" spans="1:119" ht="15.75" customHeight="1" thickBot="1">
      <c r="A69" s="53" t="s">
        <v>88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5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2848500</v>
      </c>
      <c r="E5" s="26">
        <f t="shared" si="0"/>
        <v>43190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2891690</v>
      </c>
      <c r="O5" s="32">
        <f t="shared" ref="O5:O36" si="2">(N5/O$66)</f>
        <v>205.56550792635247</v>
      </c>
      <c r="P5" s="6"/>
    </row>
    <row r="6" spans="1:133">
      <c r="A6" s="12"/>
      <c r="B6" s="44">
        <v>511</v>
      </c>
      <c r="C6" s="20" t="s">
        <v>20</v>
      </c>
      <c r="D6" s="46">
        <v>323611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323611</v>
      </c>
      <c r="O6" s="47">
        <f t="shared" si="2"/>
        <v>23.004976185398451</v>
      </c>
      <c r="P6" s="9"/>
    </row>
    <row r="7" spans="1:133">
      <c r="A7" s="12"/>
      <c r="B7" s="44">
        <v>512</v>
      </c>
      <c r="C7" s="20" t="s">
        <v>81</v>
      </c>
      <c r="D7" s="46">
        <v>84872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84872</v>
      </c>
      <c r="O7" s="47">
        <f t="shared" si="2"/>
        <v>6.0334115305324518</v>
      </c>
      <c r="P7" s="9"/>
    </row>
    <row r="8" spans="1:133">
      <c r="A8" s="12"/>
      <c r="B8" s="44">
        <v>513</v>
      </c>
      <c r="C8" s="20" t="s">
        <v>21</v>
      </c>
      <c r="D8" s="46">
        <v>1873345</v>
      </c>
      <c r="E8" s="46">
        <v>30084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1903429</v>
      </c>
      <c r="O8" s="47">
        <f t="shared" si="2"/>
        <v>135.31165138266866</v>
      </c>
      <c r="P8" s="9"/>
    </row>
    <row r="9" spans="1:133">
      <c r="A9" s="12"/>
      <c r="B9" s="44">
        <v>514</v>
      </c>
      <c r="C9" s="20" t="s">
        <v>22</v>
      </c>
      <c r="D9" s="46">
        <v>25541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25541</v>
      </c>
      <c r="O9" s="47">
        <f t="shared" si="2"/>
        <v>1.8156678751688349</v>
      </c>
      <c r="P9" s="9"/>
    </row>
    <row r="10" spans="1:133">
      <c r="A10" s="12"/>
      <c r="B10" s="44">
        <v>515</v>
      </c>
      <c r="C10" s="20" t="s">
        <v>23</v>
      </c>
      <c r="D10" s="46">
        <v>39777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39777</v>
      </c>
      <c r="O10" s="47">
        <f t="shared" si="2"/>
        <v>2.8276818084879505</v>
      </c>
      <c r="P10" s="9"/>
    </row>
    <row r="11" spans="1:133">
      <c r="A11" s="12"/>
      <c r="B11" s="44">
        <v>519</v>
      </c>
      <c r="C11" s="20" t="s">
        <v>116</v>
      </c>
      <c r="D11" s="46">
        <v>501354</v>
      </c>
      <c r="E11" s="46">
        <v>13106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514460</v>
      </c>
      <c r="O11" s="47">
        <f t="shared" si="2"/>
        <v>36.572119144096114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SUM(D13:D20)</f>
        <v>3811533</v>
      </c>
      <c r="E12" s="31">
        <f t="shared" si="3"/>
        <v>807394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4618927</v>
      </c>
      <c r="O12" s="43">
        <f t="shared" si="2"/>
        <v>328.35195848439611</v>
      </c>
      <c r="P12" s="10"/>
    </row>
    <row r="13" spans="1:133">
      <c r="A13" s="12"/>
      <c r="B13" s="44">
        <v>521</v>
      </c>
      <c r="C13" s="20" t="s">
        <v>26</v>
      </c>
      <c r="D13" s="46">
        <v>1957199</v>
      </c>
      <c r="E13" s="46">
        <v>76172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2033371</v>
      </c>
      <c r="O13" s="47">
        <f t="shared" si="2"/>
        <v>144.54901542617475</v>
      </c>
      <c r="P13" s="9"/>
    </row>
    <row r="14" spans="1:133">
      <c r="A14" s="12"/>
      <c r="B14" s="44">
        <v>522</v>
      </c>
      <c r="C14" s="20" t="s">
        <v>27</v>
      </c>
      <c r="D14" s="46">
        <v>165454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165454</v>
      </c>
      <c r="O14" s="47">
        <f t="shared" si="2"/>
        <v>11.761853984502737</v>
      </c>
      <c r="P14" s="9"/>
    </row>
    <row r="15" spans="1:133">
      <c r="A15" s="12"/>
      <c r="B15" s="44">
        <v>523</v>
      </c>
      <c r="C15" s="20" t="s">
        <v>117</v>
      </c>
      <c r="D15" s="46">
        <v>788983</v>
      </c>
      <c r="E15" s="46">
        <v>44423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833406</v>
      </c>
      <c r="O15" s="47">
        <f t="shared" si="2"/>
        <v>59.245468116869269</v>
      </c>
      <c r="P15" s="9"/>
    </row>
    <row r="16" spans="1:133">
      <c r="A16" s="12"/>
      <c r="B16" s="44">
        <v>524</v>
      </c>
      <c r="C16" s="20" t="s">
        <v>29</v>
      </c>
      <c r="D16" s="46">
        <v>55159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55159</v>
      </c>
      <c r="O16" s="47">
        <f t="shared" si="2"/>
        <v>3.9211630056159805</v>
      </c>
      <c r="P16" s="9"/>
    </row>
    <row r="17" spans="1:16">
      <c r="A17" s="12"/>
      <c r="B17" s="44">
        <v>525</v>
      </c>
      <c r="C17" s="20" t="s">
        <v>30</v>
      </c>
      <c r="D17" s="46">
        <v>367768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367768</v>
      </c>
      <c r="O17" s="47">
        <f t="shared" si="2"/>
        <v>26.144025023103719</v>
      </c>
      <c r="P17" s="9"/>
    </row>
    <row r="18" spans="1:16">
      <c r="A18" s="12"/>
      <c r="B18" s="44">
        <v>526</v>
      </c>
      <c r="C18" s="20" t="s">
        <v>31</v>
      </c>
      <c r="D18" s="46">
        <v>240000</v>
      </c>
      <c r="E18" s="46">
        <v>184298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424298</v>
      </c>
      <c r="O18" s="47">
        <f t="shared" si="2"/>
        <v>30.16265017416649</v>
      </c>
      <c r="P18" s="9"/>
    </row>
    <row r="19" spans="1:16">
      <c r="A19" s="12"/>
      <c r="B19" s="44">
        <v>527</v>
      </c>
      <c r="C19" s="20" t="s">
        <v>32</v>
      </c>
      <c r="D19" s="46">
        <v>39228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39228</v>
      </c>
      <c r="O19" s="47">
        <f t="shared" si="2"/>
        <v>2.7886542972915334</v>
      </c>
      <c r="P19" s="9"/>
    </row>
    <row r="20" spans="1:16">
      <c r="A20" s="12"/>
      <c r="B20" s="44">
        <v>529</v>
      </c>
      <c r="C20" s="20" t="s">
        <v>33</v>
      </c>
      <c r="D20" s="46">
        <v>197742</v>
      </c>
      <c r="E20" s="46">
        <v>502501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700243</v>
      </c>
      <c r="O20" s="47">
        <f t="shared" si="2"/>
        <v>49.779128456671643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SUM(D22:D24)</f>
        <v>169299</v>
      </c>
      <c r="E21" s="31">
        <f t="shared" si="5"/>
        <v>521618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690917</v>
      </c>
      <c r="O21" s="43">
        <f t="shared" si="2"/>
        <v>49.116158384872399</v>
      </c>
      <c r="P21" s="10"/>
    </row>
    <row r="22" spans="1:16">
      <c r="A22" s="12"/>
      <c r="B22" s="44">
        <v>537</v>
      </c>
      <c r="C22" s="20" t="s">
        <v>118</v>
      </c>
      <c r="D22" s="46">
        <v>169299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169299</v>
      </c>
      <c r="O22" s="47">
        <f t="shared" si="2"/>
        <v>12.035188739603328</v>
      </c>
      <c r="P22" s="9"/>
    </row>
    <row r="23" spans="1:16">
      <c r="A23" s="12"/>
      <c r="B23" s="44">
        <v>538</v>
      </c>
      <c r="C23" s="20" t="s">
        <v>119</v>
      </c>
      <c r="D23" s="46">
        <v>0</v>
      </c>
      <c r="E23" s="46">
        <v>255579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255579</v>
      </c>
      <c r="O23" s="47">
        <f t="shared" si="2"/>
        <v>18.168692685007464</v>
      </c>
      <c r="P23" s="9"/>
    </row>
    <row r="24" spans="1:16">
      <c r="A24" s="12"/>
      <c r="B24" s="44">
        <v>539</v>
      </c>
      <c r="C24" s="20" t="s">
        <v>38</v>
      </c>
      <c r="D24" s="46">
        <v>0</v>
      </c>
      <c r="E24" s="46">
        <v>266039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266039</v>
      </c>
      <c r="O24" s="47">
        <f t="shared" si="2"/>
        <v>18.912276960261604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SUM(D26:D27)</f>
        <v>0</v>
      </c>
      <c r="E25" s="31">
        <f t="shared" si="6"/>
        <v>4082869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4082869</v>
      </c>
      <c r="O25" s="43">
        <f t="shared" si="2"/>
        <v>290.24447287978956</v>
      </c>
      <c r="P25" s="10"/>
    </row>
    <row r="26" spans="1:16">
      <c r="A26" s="12"/>
      <c r="B26" s="44">
        <v>541</v>
      </c>
      <c r="C26" s="20" t="s">
        <v>120</v>
      </c>
      <c r="D26" s="46">
        <v>0</v>
      </c>
      <c r="E26" s="46">
        <v>2867120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2867120</v>
      </c>
      <c r="O26" s="47">
        <f t="shared" si="2"/>
        <v>203.81886685149641</v>
      </c>
      <c r="P26" s="9"/>
    </row>
    <row r="27" spans="1:16">
      <c r="A27" s="12"/>
      <c r="B27" s="44">
        <v>542</v>
      </c>
      <c r="C27" s="20" t="s">
        <v>41</v>
      </c>
      <c r="D27" s="46">
        <v>0</v>
      </c>
      <c r="E27" s="46">
        <v>1215749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1215749</v>
      </c>
      <c r="O27" s="47">
        <f t="shared" si="2"/>
        <v>86.425606028293174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60113</v>
      </c>
      <c r="E28" s="31">
        <f t="shared" si="8"/>
        <v>508164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568277</v>
      </c>
      <c r="O28" s="43">
        <f t="shared" si="2"/>
        <v>40.397881566787518</v>
      </c>
      <c r="P28" s="10"/>
    </row>
    <row r="29" spans="1:16">
      <c r="A29" s="13"/>
      <c r="B29" s="45">
        <v>552</v>
      </c>
      <c r="C29" s="21" t="s">
        <v>43</v>
      </c>
      <c r="D29" s="46">
        <v>28002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28002</v>
      </c>
      <c r="O29" s="47">
        <f t="shared" si="2"/>
        <v>1.9906163361057796</v>
      </c>
      <c r="P29" s="9"/>
    </row>
    <row r="30" spans="1:16">
      <c r="A30" s="13"/>
      <c r="B30" s="45">
        <v>553</v>
      </c>
      <c r="C30" s="21" t="s">
        <v>121</v>
      </c>
      <c r="D30" s="46">
        <v>23310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23310</v>
      </c>
      <c r="O30" s="47">
        <f t="shared" si="2"/>
        <v>1.6570697376839412</v>
      </c>
      <c r="P30" s="9"/>
    </row>
    <row r="31" spans="1:16">
      <c r="A31" s="13"/>
      <c r="B31" s="45">
        <v>554</v>
      </c>
      <c r="C31" s="21" t="s">
        <v>45</v>
      </c>
      <c r="D31" s="46">
        <v>8801</v>
      </c>
      <c r="E31" s="46">
        <v>508164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516965</v>
      </c>
      <c r="O31" s="47">
        <f t="shared" si="2"/>
        <v>36.750195492997797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SUM(D33:D35)</f>
        <v>382386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382386</v>
      </c>
      <c r="O32" s="43">
        <f t="shared" si="2"/>
        <v>27.183194711025806</v>
      </c>
      <c r="P32" s="10"/>
    </row>
    <row r="33" spans="1:16">
      <c r="A33" s="12"/>
      <c r="B33" s="44">
        <v>562</v>
      </c>
      <c r="C33" s="20" t="s">
        <v>122</v>
      </c>
      <c r="D33" s="46">
        <v>79138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79138</v>
      </c>
      <c r="O33" s="47">
        <f t="shared" si="2"/>
        <v>5.625790858036539</v>
      </c>
      <c r="P33" s="9"/>
    </row>
    <row r="34" spans="1:16">
      <c r="A34" s="12"/>
      <c r="B34" s="44">
        <v>564</v>
      </c>
      <c r="C34" s="20" t="s">
        <v>124</v>
      </c>
      <c r="D34" s="46">
        <v>301248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301248</v>
      </c>
      <c r="O34" s="47">
        <f t="shared" si="2"/>
        <v>21.415227127319259</v>
      </c>
      <c r="P34" s="9"/>
    </row>
    <row r="35" spans="1:16">
      <c r="A35" s="12"/>
      <c r="B35" s="44">
        <v>569</v>
      </c>
      <c r="C35" s="20" t="s">
        <v>50</v>
      </c>
      <c r="D35" s="46">
        <v>2000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2000</v>
      </c>
      <c r="O35" s="47">
        <f t="shared" si="2"/>
        <v>0.14217672567000783</v>
      </c>
      <c r="P35" s="9"/>
    </row>
    <row r="36" spans="1:16" ht="15.75">
      <c r="A36" s="28" t="s">
        <v>51</v>
      </c>
      <c r="B36" s="29"/>
      <c r="C36" s="30"/>
      <c r="D36" s="31">
        <f t="shared" ref="D36:M36" si="11">SUM(D37:D38)</f>
        <v>45723</v>
      </c>
      <c r="E36" s="31">
        <f t="shared" si="11"/>
        <v>667058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712781</v>
      </c>
      <c r="O36" s="43">
        <f t="shared" si="2"/>
        <v>50.670434349896922</v>
      </c>
      <c r="P36" s="9"/>
    </row>
    <row r="37" spans="1:16">
      <c r="A37" s="12"/>
      <c r="B37" s="44">
        <v>571</v>
      </c>
      <c r="C37" s="20" t="s">
        <v>52</v>
      </c>
      <c r="D37" s="46">
        <v>0</v>
      </c>
      <c r="E37" s="46">
        <v>619866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619866</v>
      </c>
      <c r="O37" s="47">
        <f t="shared" ref="O37:O64" si="12">(N37/O$66)</f>
        <v>44.065259117082533</v>
      </c>
      <c r="P37" s="9"/>
    </row>
    <row r="38" spans="1:16">
      <c r="A38" s="12"/>
      <c r="B38" s="44">
        <v>572</v>
      </c>
      <c r="C38" s="20" t="s">
        <v>125</v>
      </c>
      <c r="D38" s="46">
        <v>45723</v>
      </c>
      <c r="E38" s="46">
        <v>47192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92915</v>
      </c>
      <c r="O38" s="47">
        <f t="shared" si="12"/>
        <v>6.6051752328143882</v>
      </c>
      <c r="P38" s="9"/>
    </row>
    <row r="39" spans="1:16" ht="15.75">
      <c r="A39" s="28" t="s">
        <v>126</v>
      </c>
      <c r="B39" s="29"/>
      <c r="C39" s="30"/>
      <c r="D39" s="31">
        <f t="shared" ref="D39:M39" si="13">SUM(D40:D41)</f>
        <v>542953</v>
      </c>
      <c r="E39" s="31">
        <f t="shared" si="13"/>
        <v>62865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605818</v>
      </c>
      <c r="O39" s="43">
        <f t="shared" si="12"/>
        <v>43.066609795976397</v>
      </c>
      <c r="P39" s="9"/>
    </row>
    <row r="40" spans="1:16">
      <c r="A40" s="12"/>
      <c r="B40" s="44">
        <v>581</v>
      </c>
      <c r="C40" s="20" t="s">
        <v>127</v>
      </c>
      <c r="D40" s="46">
        <v>542953</v>
      </c>
      <c r="E40" s="46">
        <v>25010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567963</v>
      </c>
      <c r="O40" s="47">
        <f t="shared" si="12"/>
        <v>40.375559820857326</v>
      </c>
      <c r="P40" s="9"/>
    </row>
    <row r="41" spans="1:16">
      <c r="A41" s="12"/>
      <c r="B41" s="44">
        <v>587</v>
      </c>
      <c r="C41" s="20" t="s">
        <v>128</v>
      </c>
      <c r="D41" s="46">
        <v>0</v>
      </c>
      <c r="E41" s="46">
        <v>37855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8" si="14">SUM(D41:M41)</f>
        <v>37855</v>
      </c>
      <c r="O41" s="47">
        <f t="shared" si="12"/>
        <v>2.6910499751190731</v>
      </c>
      <c r="P41" s="9"/>
    </row>
    <row r="42" spans="1:16" ht="15.75">
      <c r="A42" s="28" t="s">
        <v>56</v>
      </c>
      <c r="B42" s="29"/>
      <c r="C42" s="30"/>
      <c r="D42" s="31">
        <f t="shared" ref="D42:M42" si="15">SUM(D43:D63)</f>
        <v>162019</v>
      </c>
      <c r="E42" s="31">
        <f t="shared" si="15"/>
        <v>429683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>SUM(D42:M42)</f>
        <v>591702</v>
      </c>
      <c r="O42" s="43">
        <f t="shared" si="12"/>
        <v>42.063126466197481</v>
      </c>
      <c r="P42" s="9"/>
    </row>
    <row r="43" spans="1:16">
      <c r="A43" s="12"/>
      <c r="B43" s="44">
        <v>601</v>
      </c>
      <c r="C43" s="20" t="s">
        <v>129</v>
      </c>
      <c r="D43" s="46">
        <v>10770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10770</v>
      </c>
      <c r="O43" s="47">
        <f t="shared" si="12"/>
        <v>0.76562166773299212</v>
      </c>
      <c r="P43" s="9"/>
    </row>
    <row r="44" spans="1:16">
      <c r="A44" s="12"/>
      <c r="B44" s="44">
        <v>602</v>
      </c>
      <c r="C44" s="20" t="s">
        <v>130</v>
      </c>
      <c r="D44" s="46">
        <v>23430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23430</v>
      </c>
      <c r="O44" s="47">
        <f t="shared" si="12"/>
        <v>1.6656003412241416</v>
      </c>
      <c r="P44" s="9"/>
    </row>
    <row r="45" spans="1:16">
      <c r="A45" s="12"/>
      <c r="B45" s="44">
        <v>603</v>
      </c>
      <c r="C45" s="20" t="s">
        <v>131</v>
      </c>
      <c r="D45" s="46">
        <v>4044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4044</v>
      </c>
      <c r="O45" s="47">
        <f t="shared" si="12"/>
        <v>0.28748133930475583</v>
      </c>
      <c r="P45" s="9"/>
    </row>
    <row r="46" spans="1:16">
      <c r="A46" s="12"/>
      <c r="B46" s="44">
        <v>604</v>
      </c>
      <c r="C46" s="20" t="s">
        <v>132</v>
      </c>
      <c r="D46" s="46">
        <v>5591</v>
      </c>
      <c r="E46" s="46">
        <v>175336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180927</v>
      </c>
      <c r="O46" s="47">
        <f t="shared" si="12"/>
        <v>12.861804222648752</v>
      </c>
      <c r="P46" s="9"/>
    </row>
    <row r="47" spans="1:16">
      <c r="A47" s="12"/>
      <c r="B47" s="44">
        <v>605</v>
      </c>
      <c r="C47" s="20" t="s">
        <v>133</v>
      </c>
      <c r="D47" s="46">
        <v>11254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11254</v>
      </c>
      <c r="O47" s="47">
        <f t="shared" si="12"/>
        <v>0.80002843534513401</v>
      </c>
      <c r="P47" s="9"/>
    </row>
    <row r="48" spans="1:16">
      <c r="A48" s="12"/>
      <c r="B48" s="44">
        <v>608</v>
      </c>
      <c r="C48" s="20" t="s">
        <v>134</v>
      </c>
      <c r="D48" s="46">
        <v>0</v>
      </c>
      <c r="E48" s="46">
        <v>7690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7690</v>
      </c>
      <c r="O48" s="47">
        <f t="shared" si="12"/>
        <v>0.54666951020118004</v>
      </c>
      <c r="P48" s="9"/>
    </row>
    <row r="49" spans="1:119">
      <c r="A49" s="12"/>
      <c r="B49" s="44">
        <v>614</v>
      </c>
      <c r="C49" s="20" t="s">
        <v>135</v>
      </c>
      <c r="D49" s="46">
        <v>0</v>
      </c>
      <c r="E49" s="46">
        <v>46651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6" si="16">SUM(D49:M49)</f>
        <v>46651</v>
      </c>
      <c r="O49" s="47">
        <f t="shared" si="12"/>
        <v>3.3163432146157672</v>
      </c>
      <c r="P49" s="9"/>
    </row>
    <row r="50" spans="1:119">
      <c r="A50" s="12"/>
      <c r="B50" s="44">
        <v>634</v>
      </c>
      <c r="C50" s="20" t="s">
        <v>136</v>
      </c>
      <c r="D50" s="46">
        <v>0</v>
      </c>
      <c r="E50" s="46">
        <v>20171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20171</v>
      </c>
      <c r="O50" s="47">
        <f t="shared" si="12"/>
        <v>1.4339233667448639</v>
      </c>
      <c r="P50" s="9"/>
    </row>
    <row r="51" spans="1:119">
      <c r="A51" s="12"/>
      <c r="B51" s="44">
        <v>654</v>
      </c>
      <c r="C51" s="20" t="s">
        <v>137</v>
      </c>
      <c r="D51" s="46">
        <v>50088</v>
      </c>
      <c r="E51" s="46">
        <v>27869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77957</v>
      </c>
      <c r="O51" s="47">
        <f t="shared" si="12"/>
        <v>5.5418355015284</v>
      </c>
      <c r="P51" s="9"/>
    </row>
    <row r="52" spans="1:119">
      <c r="A52" s="12"/>
      <c r="B52" s="44">
        <v>674</v>
      </c>
      <c r="C52" s="20" t="s">
        <v>138</v>
      </c>
      <c r="D52" s="46">
        <v>0</v>
      </c>
      <c r="E52" s="46">
        <v>17419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17419</v>
      </c>
      <c r="O52" s="47">
        <f t="shared" si="12"/>
        <v>1.2382881922229332</v>
      </c>
      <c r="P52" s="9"/>
    </row>
    <row r="53" spans="1:119">
      <c r="A53" s="12"/>
      <c r="B53" s="44">
        <v>682</v>
      </c>
      <c r="C53" s="20" t="s">
        <v>139</v>
      </c>
      <c r="D53" s="46">
        <v>6311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6311</v>
      </c>
      <c r="O53" s="47">
        <f t="shared" si="12"/>
        <v>0.4486386578517097</v>
      </c>
      <c r="P53" s="9"/>
    </row>
    <row r="54" spans="1:119">
      <c r="A54" s="12"/>
      <c r="B54" s="44">
        <v>685</v>
      </c>
      <c r="C54" s="20" t="s">
        <v>68</v>
      </c>
      <c r="D54" s="46">
        <v>1551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1551</v>
      </c>
      <c r="O54" s="47">
        <f t="shared" si="12"/>
        <v>0.11025805075709107</v>
      </c>
      <c r="P54" s="9"/>
    </row>
    <row r="55" spans="1:119">
      <c r="A55" s="12"/>
      <c r="B55" s="44">
        <v>689</v>
      </c>
      <c r="C55" s="20" t="s">
        <v>100</v>
      </c>
      <c r="D55" s="46">
        <v>0</v>
      </c>
      <c r="E55" s="46">
        <v>2553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2553</v>
      </c>
      <c r="O55" s="47">
        <f t="shared" si="12"/>
        <v>0.18148859031776499</v>
      </c>
      <c r="P55" s="9"/>
    </row>
    <row r="56" spans="1:119">
      <c r="A56" s="12"/>
      <c r="B56" s="44">
        <v>694</v>
      </c>
      <c r="C56" s="20" t="s">
        <v>140</v>
      </c>
      <c r="D56" s="46">
        <v>0</v>
      </c>
      <c r="E56" s="46">
        <v>12508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12508</v>
      </c>
      <c r="O56" s="47">
        <f t="shared" si="12"/>
        <v>0.88917324234022888</v>
      </c>
      <c r="P56" s="9"/>
    </row>
    <row r="57" spans="1:119">
      <c r="A57" s="12"/>
      <c r="B57" s="44">
        <v>713</v>
      </c>
      <c r="C57" s="20" t="s">
        <v>141</v>
      </c>
      <c r="D57" s="46">
        <v>0</v>
      </c>
      <c r="E57" s="46">
        <v>30690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3" si="17">SUM(D57:M57)</f>
        <v>30690</v>
      </c>
      <c r="O57" s="47">
        <f t="shared" si="12"/>
        <v>2.1817018554062702</v>
      </c>
      <c r="P57" s="9"/>
    </row>
    <row r="58" spans="1:119">
      <c r="A58" s="12"/>
      <c r="B58" s="44">
        <v>715</v>
      </c>
      <c r="C58" s="20" t="s">
        <v>104</v>
      </c>
      <c r="D58" s="46">
        <v>1963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1963</v>
      </c>
      <c r="O58" s="47">
        <f t="shared" si="12"/>
        <v>0.13954645624511267</v>
      </c>
      <c r="P58" s="9"/>
    </row>
    <row r="59" spans="1:119">
      <c r="A59" s="12"/>
      <c r="B59" s="44">
        <v>724</v>
      </c>
      <c r="C59" s="20" t="s">
        <v>142</v>
      </c>
      <c r="D59" s="46">
        <v>0</v>
      </c>
      <c r="E59" s="46">
        <v>22682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22682</v>
      </c>
      <c r="O59" s="47">
        <f t="shared" si="12"/>
        <v>1.6124262458235588</v>
      </c>
      <c r="P59" s="9"/>
    </row>
    <row r="60" spans="1:119">
      <c r="A60" s="12"/>
      <c r="B60" s="44">
        <v>733</v>
      </c>
      <c r="C60" s="20" t="s">
        <v>75</v>
      </c>
      <c r="D60" s="46">
        <v>47017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47017</v>
      </c>
      <c r="O60" s="47">
        <f t="shared" si="12"/>
        <v>3.3423615554133788</v>
      </c>
      <c r="P60" s="9"/>
    </row>
    <row r="61" spans="1:119">
      <c r="A61" s="12"/>
      <c r="B61" s="44">
        <v>744</v>
      </c>
      <c r="C61" s="20" t="s">
        <v>143</v>
      </c>
      <c r="D61" s="46">
        <v>0</v>
      </c>
      <c r="E61" s="46">
        <v>19561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19561</v>
      </c>
      <c r="O61" s="47">
        <f t="shared" si="12"/>
        <v>1.3905594654155116</v>
      </c>
      <c r="P61" s="9"/>
    </row>
    <row r="62" spans="1:119">
      <c r="A62" s="12"/>
      <c r="B62" s="44">
        <v>761</v>
      </c>
      <c r="C62" s="20" t="s">
        <v>157</v>
      </c>
      <c r="D62" s="46">
        <v>0</v>
      </c>
      <c r="E62" s="46">
        <v>1435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1435</v>
      </c>
      <c r="O62" s="47">
        <f t="shared" si="12"/>
        <v>0.10201180066823061</v>
      </c>
      <c r="P62" s="9"/>
    </row>
    <row r="63" spans="1:119" ht="15.75" thickBot="1">
      <c r="A63" s="12"/>
      <c r="B63" s="44">
        <v>764</v>
      </c>
      <c r="C63" s="20" t="s">
        <v>144</v>
      </c>
      <c r="D63" s="46">
        <v>0</v>
      </c>
      <c r="E63" s="46">
        <v>45118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45118</v>
      </c>
      <c r="O63" s="47">
        <f t="shared" si="12"/>
        <v>3.2073647543897064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8">SUM(D5,D12,D21,D25,D28,D32,D36,D39,D42)</f>
        <v>8022526</v>
      </c>
      <c r="E64" s="15">
        <f t="shared" si="18"/>
        <v>7122841</v>
      </c>
      <c r="F64" s="15">
        <f t="shared" si="18"/>
        <v>0</v>
      </c>
      <c r="G64" s="15">
        <f t="shared" si="18"/>
        <v>0</v>
      </c>
      <c r="H64" s="15">
        <f t="shared" si="18"/>
        <v>0</v>
      </c>
      <c r="I64" s="15">
        <f t="shared" si="18"/>
        <v>0</v>
      </c>
      <c r="J64" s="15">
        <f t="shared" si="18"/>
        <v>0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>SUM(D64:M64)</f>
        <v>15145367</v>
      </c>
      <c r="O64" s="37">
        <f t="shared" si="12"/>
        <v>1076.6593445652948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9" t="s">
        <v>158</v>
      </c>
      <c r="M66" s="49"/>
      <c r="N66" s="49"/>
      <c r="O66" s="41">
        <v>14067</v>
      </c>
    </row>
    <row r="67" spans="1:15">
      <c r="A67" s="50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2"/>
    </row>
    <row r="68" spans="1:15" ht="15.75" customHeight="1" thickBot="1">
      <c r="A68" s="53" t="s">
        <v>88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5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3947439</v>
      </c>
      <c r="E5" s="26">
        <f t="shared" si="0"/>
        <v>35014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3982453</v>
      </c>
      <c r="O5" s="32">
        <f t="shared" ref="O5:O36" si="2">(N5/O$69)</f>
        <v>263.86092890744055</v>
      </c>
      <c r="P5" s="6"/>
    </row>
    <row r="6" spans="1:133">
      <c r="A6" s="12"/>
      <c r="B6" s="44">
        <v>511</v>
      </c>
      <c r="C6" s="20" t="s">
        <v>20</v>
      </c>
      <c r="D6" s="46">
        <v>315229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315229</v>
      </c>
      <c r="O6" s="47">
        <f t="shared" si="2"/>
        <v>20.88577486251905</v>
      </c>
      <c r="P6" s="9"/>
    </row>
    <row r="7" spans="1:133">
      <c r="A7" s="12"/>
      <c r="B7" s="44">
        <v>512</v>
      </c>
      <c r="C7" s="20" t="s">
        <v>81</v>
      </c>
      <c r="D7" s="46">
        <v>126968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126968</v>
      </c>
      <c r="O7" s="47">
        <f t="shared" si="2"/>
        <v>8.4123765984231103</v>
      </c>
      <c r="P7" s="9"/>
    </row>
    <row r="8" spans="1:133">
      <c r="A8" s="12"/>
      <c r="B8" s="44">
        <v>513</v>
      </c>
      <c r="C8" s="20" t="s">
        <v>21</v>
      </c>
      <c r="D8" s="46">
        <v>1849953</v>
      </c>
      <c r="E8" s="46">
        <v>10360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1860313</v>
      </c>
      <c r="O8" s="47">
        <f t="shared" si="2"/>
        <v>123.25667527993109</v>
      </c>
      <c r="P8" s="9"/>
    </row>
    <row r="9" spans="1:133">
      <c r="A9" s="12"/>
      <c r="B9" s="44">
        <v>514</v>
      </c>
      <c r="C9" s="20" t="s">
        <v>22</v>
      </c>
      <c r="D9" s="46">
        <v>21789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21789</v>
      </c>
      <c r="O9" s="47">
        <f t="shared" si="2"/>
        <v>1.443649373881932</v>
      </c>
      <c r="P9" s="9"/>
    </row>
    <row r="10" spans="1:133">
      <c r="A10" s="12"/>
      <c r="B10" s="44">
        <v>515</v>
      </c>
      <c r="C10" s="20" t="s">
        <v>23</v>
      </c>
      <c r="D10" s="46">
        <v>35073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35073</v>
      </c>
      <c r="O10" s="47">
        <f t="shared" si="2"/>
        <v>2.323792486583184</v>
      </c>
      <c r="P10" s="9"/>
    </row>
    <row r="11" spans="1:133">
      <c r="A11" s="12"/>
      <c r="B11" s="44">
        <v>519</v>
      </c>
      <c r="C11" s="20" t="s">
        <v>116</v>
      </c>
      <c r="D11" s="46">
        <v>1598427</v>
      </c>
      <c r="E11" s="46">
        <v>24654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1623081</v>
      </c>
      <c r="O11" s="47">
        <f t="shared" si="2"/>
        <v>107.53866030610217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SUM(D13:D20)</f>
        <v>3439956</v>
      </c>
      <c r="E12" s="31">
        <f t="shared" si="3"/>
        <v>583561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4023517</v>
      </c>
      <c r="O12" s="43">
        <f t="shared" si="2"/>
        <v>266.58166037235804</v>
      </c>
      <c r="P12" s="10"/>
    </row>
    <row r="13" spans="1:133">
      <c r="A13" s="12"/>
      <c r="B13" s="44">
        <v>521</v>
      </c>
      <c r="C13" s="20" t="s">
        <v>26</v>
      </c>
      <c r="D13" s="46">
        <v>1499918</v>
      </c>
      <c r="E13" s="46">
        <v>171303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1671221</v>
      </c>
      <c r="O13" s="47">
        <f t="shared" si="2"/>
        <v>110.72821837938118</v>
      </c>
      <c r="P13" s="9"/>
    </row>
    <row r="14" spans="1:133">
      <c r="A14" s="12"/>
      <c r="B14" s="44">
        <v>522</v>
      </c>
      <c r="C14" s="20" t="s">
        <v>27</v>
      </c>
      <c r="D14" s="46">
        <v>156133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156133</v>
      </c>
      <c r="O14" s="47">
        <f t="shared" si="2"/>
        <v>10.344729344729345</v>
      </c>
      <c r="P14" s="9"/>
    </row>
    <row r="15" spans="1:133">
      <c r="A15" s="12"/>
      <c r="B15" s="44">
        <v>523</v>
      </c>
      <c r="C15" s="20" t="s">
        <v>117</v>
      </c>
      <c r="D15" s="46">
        <v>917503</v>
      </c>
      <c r="E15" s="46">
        <v>38128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955631</v>
      </c>
      <c r="O15" s="47">
        <f t="shared" si="2"/>
        <v>63.316173060359105</v>
      </c>
      <c r="P15" s="9"/>
    </row>
    <row r="16" spans="1:133">
      <c r="A16" s="12"/>
      <c r="B16" s="44">
        <v>524</v>
      </c>
      <c r="C16" s="20" t="s">
        <v>29</v>
      </c>
      <c r="D16" s="46">
        <v>62189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62189</v>
      </c>
      <c r="O16" s="47">
        <f t="shared" si="2"/>
        <v>4.1203869343404227</v>
      </c>
      <c r="P16" s="9"/>
    </row>
    <row r="17" spans="1:16">
      <c r="A17" s="12"/>
      <c r="B17" s="44">
        <v>525</v>
      </c>
      <c r="C17" s="20" t="s">
        <v>30</v>
      </c>
      <c r="D17" s="46">
        <v>345128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345128</v>
      </c>
      <c r="O17" s="47">
        <f t="shared" si="2"/>
        <v>22.866759424898959</v>
      </c>
      <c r="P17" s="9"/>
    </row>
    <row r="18" spans="1:16">
      <c r="A18" s="12"/>
      <c r="B18" s="44">
        <v>526</v>
      </c>
      <c r="C18" s="20" t="s">
        <v>31</v>
      </c>
      <c r="D18" s="46">
        <v>241200</v>
      </c>
      <c r="E18" s="46">
        <v>87602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328802</v>
      </c>
      <c r="O18" s="47">
        <f t="shared" si="2"/>
        <v>21.785065924600808</v>
      </c>
      <c r="P18" s="9"/>
    </row>
    <row r="19" spans="1:16">
      <c r="A19" s="12"/>
      <c r="B19" s="44">
        <v>527</v>
      </c>
      <c r="C19" s="20" t="s">
        <v>32</v>
      </c>
      <c r="D19" s="46">
        <v>48236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48236</v>
      </c>
      <c r="O19" s="47">
        <f t="shared" si="2"/>
        <v>3.1959186377791027</v>
      </c>
      <c r="P19" s="9"/>
    </row>
    <row r="20" spans="1:16">
      <c r="A20" s="12"/>
      <c r="B20" s="44">
        <v>529</v>
      </c>
      <c r="C20" s="20" t="s">
        <v>33</v>
      </c>
      <c r="D20" s="46">
        <v>169649</v>
      </c>
      <c r="E20" s="46">
        <v>286528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456177</v>
      </c>
      <c r="O20" s="47">
        <f t="shared" si="2"/>
        <v>30.224408666269131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SUM(D22:D24)</f>
        <v>99323</v>
      </c>
      <c r="E21" s="31">
        <f t="shared" si="5"/>
        <v>176127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275450</v>
      </c>
      <c r="O21" s="43">
        <f t="shared" si="2"/>
        <v>18.250182203670576</v>
      </c>
      <c r="P21" s="10"/>
    </row>
    <row r="22" spans="1:16">
      <c r="A22" s="12"/>
      <c r="B22" s="44">
        <v>537</v>
      </c>
      <c r="C22" s="20" t="s">
        <v>118</v>
      </c>
      <c r="D22" s="46">
        <v>98224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98224</v>
      </c>
      <c r="O22" s="47">
        <f t="shared" si="2"/>
        <v>6.5079175776850198</v>
      </c>
      <c r="P22" s="9"/>
    </row>
    <row r="23" spans="1:16">
      <c r="A23" s="12"/>
      <c r="B23" s="44">
        <v>538</v>
      </c>
      <c r="C23" s="20" t="s">
        <v>119</v>
      </c>
      <c r="D23" s="46">
        <v>1099</v>
      </c>
      <c r="E23" s="46">
        <v>104685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105784</v>
      </c>
      <c r="O23" s="47">
        <f t="shared" si="2"/>
        <v>7.008812032067846</v>
      </c>
      <c r="P23" s="9"/>
    </row>
    <row r="24" spans="1:16">
      <c r="A24" s="12"/>
      <c r="B24" s="44">
        <v>539</v>
      </c>
      <c r="C24" s="20" t="s">
        <v>38</v>
      </c>
      <c r="D24" s="46">
        <v>0</v>
      </c>
      <c r="E24" s="46">
        <v>71442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71442</v>
      </c>
      <c r="O24" s="47">
        <f t="shared" si="2"/>
        <v>4.7334525939177103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SUM(D26:D27)</f>
        <v>28427</v>
      </c>
      <c r="E25" s="31">
        <f t="shared" si="6"/>
        <v>6374319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6402746</v>
      </c>
      <c r="O25" s="43">
        <f t="shared" si="2"/>
        <v>424.21957198701386</v>
      </c>
      <c r="P25" s="10"/>
    </row>
    <row r="26" spans="1:16">
      <c r="A26" s="12"/>
      <c r="B26" s="44">
        <v>541</v>
      </c>
      <c r="C26" s="20" t="s">
        <v>120</v>
      </c>
      <c r="D26" s="46">
        <v>28427</v>
      </c>
      <c r="E26" s="46">
        <v>5980695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6009122</v>
      </c>
      <c r="O26" s="47">
        <f t="shared" si="2"/>
        <v>398.13966739548135</v>
      </c>
      <c r="P26" s="9"/>
    </row>
    <row r="27" spans="1:16">
      <c r="A27" s="12"/>
      <c r="B27" s="44">
        <v>542</v>
      </c>
      <c r="C27" s="20" t="s">
        <v>41</v>
      </c>
      <c r="D27" s="46">
        <v>0</v>
      </c>
      <c r="E27" s="46">
        <v>393624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393624</v>
      </c>
      <c r="O27" s="47">
        <f t="shared" si="2"/>
        <v>26.079904591532497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53134</v>
      </c>
      <c r="E28" s="31">
        <f t="shared" si="8"/>
        <v>254233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307367</v>
      </c>
      <c r="O28" s="43">
        <f t="shared" si="2"/>
        <v>20.364871132312992</v>
      </c>
      <c r="P28" s="10"/>
    </row>
    <row r="29" spans="1:16">
      <c r="A29" s="13"/>
      <c r="B29" s="45">
        <v>552</v>
      </c>
      <c r="C29" s="21" t="s">
        <v>43</v>
      </c>
      <c r="D29" s="46">
        <v>28562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28562</v>
      </c>
      <c r="O29" s="47">
        <f t="shared" si="2"/>
        <v>1.8924004505399854</v>
      </c>
      <c r="P29" s="9"/>
    </row>
    <row r="30" spans="1:16">
      <c r="A30" s="13"/>
      <c r="B30" s="45">
        <v>553</v>
      </c>
      <c r="C30" s="21" t="s">
        <v>121</v>
      </c>
      <c r="D30" s="46">
        <v>24571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24571</v>
      </c>
      <c r="O30" s="47">
        <f t="shared" si="2"/>
        <v>1.6279732326243954</v>
      </c>
      <c r="P30" s="9"/>
    </row>
    <row r="31" spans="1:16">
      <c r="A31" s="13"/>
      <c r="B31" s="45">
        <v>554</v>
      </c>
      <c r="C31" s="21" t="s">
        <v>45</v>
      </c>
      <c r="D31" s="46">
        <v>1</v>
      </c>
      <c r="E31" s="46">
        <v>254233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254234</v>
      </c>
      <c r="O31" s="47">
        <f t="shared" si="2"/>
        <v>16.844497449148612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SUM(D33:D35)</f>
        <v>410848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410848</v>
      </c>
      <c r="O32" s="43">
        <f t="shared" si="2"/>
        <v>27.221095872258662</v>
      </c>
      <c r="P32" s="10"/>
    </row>
    <row r="33" spans="1:16">
      <c r="A33" s="12"/>
      <c r="B33" s="44">
        <v>562</v>
      </c>
      <c r="C33" s="20" t="s">
        <v>122</v>
      </c>
      <c r="D33" s="46">
        <v>101236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101236</v>
      </c>
      <c r="O33" s="47">
        <f t="shared" si="2"/>
        <v>6.7074802888756375</v>
      </c>
      <c r="P33" s="9"/>
    </row>
    <row r="34" spans="1:16">
      <c r="A34" s="12"/>
      <c r="B34" s="44">
        <v>564</v>
      </c>
      <c r="C34" s="20" t="s">
        <v>124</v>
      </c>
      <c r="D34" s="46">
        <v>305462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305462</v>
      </c>
      <c r="O34" s="47">
        <f t="shared" si="2"/>
        <v>20.238653680514144</v>
      </c>
      <c r="P34" s="9"/>
    </row>
    <row r="35" spans="1:16">
      <c r="A35" s="12"/>
      <c r="B35" s="44">
        <v>569</v>
      </c>
      <c r="C35" s="20" t="s">
        <v>50</v>
      </c>
      <c r="D35" s="46">
        <v>4150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4150</v>
      </c>
      <c r="O35" s="47">
        <f t="shared" si="2"/>
        <v>0.27496190286887962</v>
      </c>
      <c r="P35" s="9"/>
    </row>
    <row r="36" spans="1:16" ht="15.75">
      <c r="A36" s="28" t="s">
        <v>51</v>
      </c>
      <c r="B36" s="29"/>
      <c r="C36" s="30"/>
      <c r="D36" s="31">
        <f t="shared" ref="D36:M36" si="11">SUM(D37:D40)</f>
        <v>83133</v>
      </c>
      <c r="E36" s="31">
        <f t="shared" si="11"/>
        <v>742073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825206</v>
      </c>
      <c r="O36" s="43">
        <f t="shared" si="2"/>
        <v>54.674749884052211</v>
      </c>
      <c r="P36" s="9"/>
    </row>
    <row r="37" spans="1:16">
      <c r="A37" s="12"/>
      <c r="B37" s="44">
        <v>571</v>
      </c>
      <c r="C37" s="20" t="s">
        <v>52</v>
      </c>
      <c r="D37" s="46">
        <v>0</v>
      </c>
      <c r="E37" s="46">
        <v>688072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688072</v>
      </c>
      <c r="O37" s="47">
        <f t="shared" ref="O37:O67" si="12">(N37/O$69)</f>
        <v>45.588816007420661</v>
      </c>
      <c r="P37" s="9"/>
    </row>
    <row r="38" spans="1:16">
      <c r="A38" s="12"/>
      <c r="B38" s="44">
        <v>572</v>
      </c>
      <c r="C38" s="20" t="s">
        <v>125</v>
      </c>
      <c r="D38" s="46">
        <v>83133</v>
      </c>
      <c r="E38" s="46">
        <v>751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83884</v>
      </c>
      <c r="O38" s="47">
        <f t="shared" si="12"/>
        <v>5.5578082554826738</v>
      </c>
      <c r="P38" s="9"/>
    </row>
    <row r="39" spans="1:16">
      <c r="A39" s="12"/>
      <c r="B39" s="44">
        <v>573</v>
      </c>
      <c r="C39" s="20" t="s">
        <v>54</v>
      </c>
      <c r="D39" s="46">
        <v>0</v>
      </c>
      <c r="E39" s="46">
        <v>3250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3250</v>
      </c>
      <c r="O39" s="47">
        <f t="shared" si="12"/>
        <v>0.2153316106804479</v>
      </c>
      <c r="P39" s="9"/>
    </row>
    <row r="40" spans="1:16">
      <c r="A40" s="12"/>
      <c r="B40" s="44">
        <v>579</v>
      </c>
      <c r="C40" s="20" t="s">
        <v>154</v>
      </c>
      <c r="D40" s="46">
        <v>0</v>
      </c>
      <c r="E40" s="46">
        <v>50000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50000</v>
      </c>
      <c r="O40" s="47">
        <f t="shared" si="12"/>
        <v>3.312794010468429</v>
      </c>
      <c r="P40" s="9"/>
    </row>
    <row r="41" spans="1:16" ht="15.75">
      <c r="A41" s="28" t="s">
        <v>126</v>
      </c>
      <c r="B41" s="29"/>
      <c r="C41" s="30"/>
      <c r="D41" s="31">
        <f t="shared" ref="D41:M41" si="13">SUM(D42:D43)</f>
        <v>590871</v>
      </c>
      <c r="E41" s="31">
        <f t="shared" si="13"/>
        <v>71091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661962</v>
      </c>
      <c r="O41" s="43">
        <f t="shared" si="12"/>
        <v>43.858874975154045</v>
      </c>
      <c r="P41" s="9"/>
    </row>
    <row r="42" spans="1:16">
      <c r="A42" s="12"/>
      <c r="B42" s="44">
        <v>581</v>
      </c>
      <c r="C42" s="20" t="s">
        <v>127</v>
      </c>
      <c r="D42" s="46">
        <v>590871</v>
      </c>
      <c r="E42" s="46">
        <v>19977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610848</v>
      </c>
      <c r="O42" s="47">
        <f t="shared" si="12"/>
        <v>40.472271914132378</v>
      </c>
      <c r="P42" s="9"/>
    </row>
    <row r="43" spans="1:16">
      <c r="A43" s="12"/>
      <c r="B43" s="44">
        <v>587</v>
      </c>
      <c r="C43" s="20" t="s">
        <v>128</v>
      </c>
      <c r="D43" s="46">
        <v>0</v>
      </c>
      <c r="E43" s="46">
        <v>51114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0" si="14">SUM(D43:M43)</f>
        <v>51114</v>
      </c>
      <c r="O43" s="47">
        <f t="shared" si="12"/>
        <v>3.3866030610216655</v>
      </c>
      <c r="P43" s="9"/>
    </row>
    <row r="44" spans="1:16" ht="15.75">
      <c r="A44" s="28" t="s">
        <v>56</v>
      </c>
      <c r="B44" s="29"/>
      <c r="C44" s="30"/>
      <c r="D44" s="31">
        <f t="shared" ref="D44:M44" si="15">SUM(D45:D66)</f>
        <v>164652</v>
      </c>
      <c r="E44" s="31">
        <f t="shared" si="15"/>
        <v>442244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606896</v>
      </c>
      <c r="O44" s="43">
        <f t="shared" si="12"/>
        <v>40.210428675544954</v>
      </c>
      <c r="P44" s="9"/>
    </row>
    <row r="45" spans="1:16">
      <c r="A45" s="12"/>
      <c r="B45" s="44">
        <v>601</v>
      </c>
      <c r="C45" s="20" t="s">
        <v>129</v>
      </c>
      <c r="D45" s="46">
        <v>9870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9870</v>
      </c>
      <c r="O45" s="47">
        <f t="shared" si="12"/>
        <v>0.6539455376664679</v>
      </c>
      <c r="P45" s="9"/>
    </row>
    <row r="46" spans="1:16">
      <c r="A46" s="12"/>
      <c r="B46" s="44">
        <v>602</v>
      </c>
      <c r="C46" s="20" t="s">
        <v>130</v>
      </c>
      <c r="D46" s="46">
        <v>25354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25354</v>
      </c>
      <c r="O46" s="47">
        <f t="shared" si="12"/>
        <v>1.679851586828331</v>
      </c>
      <c r="P46" s="9"/>
    </row>
    <row r="47" spans="1:16">
      <c r="A47" s="12"/>
      <c r="B47" s="44">
        <v>603</v>
      </c>
      <c r="C47" s="20" t="s">
        <v>131</v>
      </c>
      <c r="D47" s="46">
        <v>4892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4892</v>
      </c>
      <c r="O47" s="47">
        <f t="shared" si="12"/>
        <v>0.32412376598423109</v>
      </c>
      <c r="P47" s="9"/>
    </row>
    <row r="48" spans="1:16">
      <c r="A48" s="12"/>
      <c r="B48" s="44">
        <v>604</v>
      </c>
      <c r="C48" s="20" t="s">
        <v>132</v>
      </c>
      <c r="D48" s="46">
        <v>5190</v>
      </c>
      <c r="E48" s="46">
        <v>165343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170533</v>
      </c>
      <c r="O48" s="47">
        <f t="shared" si="12"/>
        <v>11.298814019744253</v>
      </c>
      <c r="P48" s="9"/>
    </row>
    <row r="49" spans="1:16">
      <c r="A49" s="12"/>
      <c r="B49" s="44">
        <v>605</v>
      </c>
      <c r="C49" s="20" t="s">
        <v>133</v>
      </c>
      <c r="D49" s="46">
        <v>11783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11783</v>
      </c>
      <c r="O49" s="47">
        <f t="shared" si="12"/>
        <v>0.78069303650698996</v>
      </c>
      <c r="P49" s="9"/>
    </row>
    <row r="50" spans="1:16">
      <c r="A50" s="12"/>
      <c r="B50" s="44">
        <v>608</v>
      </c>
      <c r="C50" s="20" t="s">
        <v>134</v>
      </c>
      <c r="D50" s="46">
        <v>0</v>
      </c>
      <c r="E50" s="46">
        <v>10050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10050</v>
      </c>
      <c r="O50" s="47">
        <f t="shared" si="12"/>
        <v>0.66587159610415425</v>
      </c>
      <c r="P50" s="9"/>
    </row>
    <row r="51" spans="1:16">
      <c r="A51" s="12"/>
      <c r="B51" s="44">
        <v>614</v>
      </c>
      <c r="C51" s="20" t="s">
        <v>135</v>
      </c>
      <c r="D51" s="46">
        <v>0</v>
      </c>
      <c r="E51" s="46">
        <v>49088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6">SUM(D51:M51)</f>
        <v>49088</v>
      </c>
      <c r="O51" s="47">
        <f t="shared" si="12"/>
        <v>3.2523686477174851</v>
      </c>
      <c r="P51" s="9"/>
    </row>
    <row r="52" spans="1:16">
      <c r="A52" s="12"/>
      <c r="B52" s="44">
        <v>634</v>
      </c>
      <c r="C52" s="20" t="s">
        <v>136</v>
      </c>
      <c r="D52" s="46">
        <v>0</v>
      </c>
      <c r="E52" s="46">
        <v>21449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21449</v>
      </c>
      <c r="O52" s="47">
        <f t="shared" si="12"/>
        <v>1.4211223746107466</v>
      </c>
      <c r="P52" s="9"/>
    </row>
    <row r="53" spans="1:16">
      <c r="A53" s="12"/>
      <c r="B53" s="44">
        <v>654</v>
      </c>
      <c r="C53" s="20" t="s">
        <v>137</v>
      </c>
      <c r="D53" s="46">
        <v>53688</v>
      </c>
      <c r="E53" s="46">
        <v>15487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69175</v>
      </c>
      <c r="O53" s="47">
        <f t="shared" si="12"/>
        <v>4.5832505134830717</v>
      </c>
      <c r="P53" s="9"/>
    </row>
    <row r="54" spans="1:16">
      <c r="A54" s="12"/>
      <c r="B54" s="44">
        <v>674</v>
      </c>
      <c r="C54" s="20" t="s">
        <v>138</v>
      </c>
      <c r="D54" s="46">
        <v>0</v>
      </c>
      <c r="E54" s="46">
        <v>16109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16109</v>
      </c>
      <c r="O54" s="47">
        <f t="shared" si="12"/>
        <v>1.0673159742927185</v>
      </c>
      <c r="P54" s="9"/>
    </row>
    <row r="55" spans="1:16">
      <c r="A55" s="12"/>
      <c r="B55" s="44">
        <v>682</v>
      </c>
      <c r="C55" s="20" t="s">
        <v>139</v>
      </c>
      <c r="D55" s="46">
        <v>2556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2556</v>
      </c>
      <c r="O55" s="47">
        <f t="shared" si="12"/>
        <v>0.1693500298151461</v>
      </c>
      <c r="P55" s="9"/>
    </row>
    <row r="56" spans="1:16">
      <c r="A56" s="12"/>
      <c r="B56" s="44">
        <v>685</v>
      </c>
      <c r="C56" s="20" t="s">
        <v>68</v>
      </c>
      <c r="D56" s="46">
        <v>1521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1521</v>
      </c>
      <c r="O56" s="47">
        <f t="shared" si="12"/>
        <v>0.10077519379844961</v>
      </c>
      <c r="P56" s="9"/>
    </row>
    <row r="57" spans="1:16">
      <c r="A57" s="12"/>
      <c r="B57" s="44">
        <v>689</v>
      </c>
      <c r="C57" s="20" t="s">
        <v>100</v>
      </c>
      <c r="D57" s="46">
        <v>0</v>
      </c>
      <c r="E57" s="46">
        <v>3343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3343</v>
      </c>
      <c r="O57" s="47">
        <f t="shared" si="12"/>
        <v>0.22149340753991917</v>
      </c>
      <c r="P57" s="9"/>
    </row>
    <row r="58" spans="1:16">
      <c r="A58" s="12"/>
      <c r="B58" s="44">
        <v>694</v>
      </c>
      <c r="C58" s="20" t="s">
        <v>140</v>
      </c>
      <c r="D58" s="46">
        <v>0</v>
      </c>
      <c r="E58" s="46">
        <v>13791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13791</v>
      </c>
      <c r="O58" s="47">
        <f t="shared" si="12"/>
        <v>0.91373484396740212</v>
      </c>
      <c r="P58" s="9"/>
    </row>
    <row r="59" spans="1:16">
      <c r="A59" s="12"/>
      <c r="B59" s="44">
        <v>711</v>
      </c>
      <c r="C59" s="20" t="s">
        <v>101</v>
      </c>
      <c r="D59" s="46">
        <v>0</v>
      </c>
      <c r="E59" s="46">
        <v>13070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6" si="17">SUM(D59:M59)</f>
        <v>13070</v>
      </c>
      <c r="O59" s="47">
        <f t="shared" si="12"/>
        <v>0.86596435433644736</v>
      </c>
      <c r="P59" s="9"/>
    </row>
    <row r="60" spans="1:16">
      <c r="A60" s="12"/>
      <c r="B60" s="44">
        <v>712</v>
      </c>
      <c r="C60" s="20" t="s">
        <v>102</v>
      </c>
      <c r="D60" s="46">
        <v>0</v>
      </c>
      <c r="E60" s="46">
        <v>33804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33804</v>
      </c>
      <c r="O60" s="47">
        <f t="shared" si="12"/>
        <v>2.2397137745974955</v>
      </c>
      <c r="P60" s="9"/>
    </row>
    <row r="61" spans="1:16">
      <c r="A61" s="12"/>
      <c r="B61" s="44">
        <v>713</v>
      </c>
      <c r="C61" s="20" t="s">
        <v>141</v>
      </c>
      <c r="D61" s="46">
        <v>0</v>
      </c>
      <c r="E61" s="46">
        <v>24177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24177</v>
      </c>
      <c r="O61" s="47">
        <f t="shared" si="12"/>
        <v>1.6018684158219041</v>
      </c>
      <c r="P61" s="9"/>
    </row>
    <row r="62" spans="1:16">
      <c r="A62" s="12"/>
      <c r="B62" s="44">
        <v>715</v>
      </c>
      <c r="C62" s="20" t="s">
        <v>104</v>
      </c>
      <c r="D62" s="46">
        <v>1934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1934</v>
      </c>
      <c r="O62" s="47">
        <f t="shared" si="12"/>
        <v>0.12813887232491883</v>
      </c>
      <c r="P62" s="9"/>
    </row>
    <row r="63" spans="1:16">
      <c r="A63" s="12"/>
      <c r="B63" s="44">
        <v>724</v>
      </c>
      <c r="C63" s="20" t="s">
        <v>142</v>
      </c>
      <c r="D63" s="46">
        <v>0</v>
      </c>
      <c r="E63" s="46">
        <v>18736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18736</v>
      </c>
      <c r="O63" s="47">
        <f t="shared" si="12"/>
        <v>1.2413701716027297</v>
      </c>
      <c r="P63" s="9"/>
    </row>
    <row r="64" spans="1:16">
      <c r="A64" s="12"/>
      <c r="B64" s="44">
        <v>733</v>
      </c>
      <c r="C64" s="20" t="s">
        <v>75</v>
      </c>
      <c r="D64" s="46">
        <v>47864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47864</v>
      </c>
      <c r="O64" s="47">
        <f t="shared" si="12"/>
        <v>3.1712714503412176</v>
      </c>
      <c r="P64" s="9"/>
    </row>
    <row r="65" spans="1:119">
      <c r="A65" s="12"/>
      <c r="B65" s="44">
        <v>744</v>
      </c>
      <c r="C65" s="20" t="s">
        <v>143</v>
      </c>
      <c r="D65" s="46">
        <v>0</v>
      </c>
      <c r="E65" s="46">
        <v>11688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11688</v>
      </c>
      <c r="O65" s="47">
        <f t="shared" si="12"/>
        <v>0.77439872788709996</v>
      </c>
      <c r="P65" s="9"/>
    </row>
    <row r="66" spans="1:119" ht="15.75" thickBot="1">
      <c r="A66" s="12"/>
      <c r="B66" s="44">
        <v>764</v>
      </c>
      <c r="C66" s="20" t="s">
        <v>144</v>
      </c>
      <c r="D66" s="46">
        <v>0</v>
      </c>
      <c r="E66" s="46">
        <v>46109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46109</v>
      </c>
      <c r="O66" s="47">
        <f t="shared" si="12"/>
        <v>3.054992380573776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8">SUM(D5,D12,D21,D25,D28,D32,D36,D41,D44)</f>
        <v>8817783</v>
      </c>
      <c r="E67" s="15">
        <f t="shared" si="18"/>
        <v>8678662</v>
      </c>
      <c r="F67" s="15">
        <f t="shared" si="18"/>
        <v>0</v>
      </c>
      <c r="G67" s="15">
        <f t="shared" si="18"/>
        <v>0</v>
      </c>
      <c r="H67" s="15">
        <f t="shared" si="18"/>
        <v>0</v>
      </c>
      <c r="I67" s="15">
        <f t="shared" si="18"/>
        <v>0</v>
      </c>
      <c r="J67" s="15">
        <f t="shared" si="18"/>
        <v>0</v>
      </c>
      <c r="K67" s="15">
        <f t="shared" si="18"/>
        <v>0</v>
      </c>
      <c r="L67" s="15">
        <f t="shared" si="18"/>
        <v>0</v>
      </c>
      <c r="M67" s="15">
        <f t="shared" si="18"/>
        <v>0</v>
      </c>
      <c r="N67" s="15">
        <f>SUM(D67:M67)</f>
        <v>17496445</v>
      </c>
      <c r="O67" s="37">
        <f t="shared" si="12"/>
        <v>1159.2423640098059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9" t="s">
        <v>155</v>
      </c>
      <c r="M69" s="49"/>
      <c r="N69" s="49"/>
      <c r="O69" s="41">
        <v>15093</v>
      </c>
    </row>
    <row r="70" spans="1:119">
      <c r="A70" s="50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2"/>
    </row>
    <row r="71" spans="1:119" ht="15.75" customHeight="1" thickBot="1">
      <c r="A71" s="53" t="s">
        <v>88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5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3022117</v>
      </c>
      <c r="E5" s="26">
        <f t="shared" si="0"/>
        <v>21278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3043395</v>
      </c>
      <c r="O5" s="32">
        <f t="shared" ref="O5:O36" si="2">(N5/O$69)</f>
        <v>202.87947470168655</v>
      </c>
      <c r="P5" s="6"/>
    </row>
    <row r="6" spans="1:133">
      <c r="A6" s="12"/>
      <c r="B6" s="44">
        <v>511</v>
      </c>
      <c r="C6" s="20" t="s">
        <v>20</v>
      </c>
      <c r="D6" s="46">
        <v>363463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363463</v>
      </c>
      <c r="O6" s="47">
        <f t="shared" si="2"/>
        <v>24.229251383241117</v>
      </c>
      <c r="P6" s="9"/>
    </row>
    <row r="7" spans="1:133">
      <c r="A7" s="12"/>
      <c r="B7" s="44">
        <v>512</v>
      </c>
      <c r="C7" s="20" t="s">
        <v>81</v>
      </c>
      <c r="D7" s="46">
        <v>176038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176038</v>
      </c>
      <c r="O7" s="47">
        <f t="shared" si="2"/>
        <v>11.735084327711485</v>
      </c>
      <c r="P7" s="9"/>
    </row>
    <row r="8" spans="1:133">
      <c r="A8" s="12"/>
      <c r="B8" s="44">
        <v>513</v>
      </c>
      <c r="C8" s="20" t="s">
        <v>21</v>
      </c>
      <c r="D8" s="46">
        <v>1823274</v>
      </c>
      <c r="E8" s="46">
        <v>3970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1827244</v>
      </c>
      <c r="O8" s="47">
        <f t="shared" si="2"/>
        <v>121.80814612359175</v>
      </c>
      <c r="P8" s="9"/>
    </row>
    <row r="9" spans="1:133">
      <c r="A9" s="12"/>
      <c r="B9" s="44">
        <v>514</v>
      </c>
      <c r="C9" s="20" t="s">
        <v>22</v>
      </c>
      <c r="D9" s="46">
        <v>25040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25040</v>
      </c>
      <c r="O9" s="47">
        <f t="shared" si="2"/>
        <v>1.669222051863209</v>
      </c>
      <c r="P9" s="9"/>
    </row>
    <row r="10" spans="1:133">
      <c r="A10" s="12"/>
      <c r="B10" s="44">
        <v>515</v>
      </c>
      <c r="C10" s="20" t="s">
        <v>23</v>
      </c>
      <c r="D10" s="46">
        <v>25977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25977</v>
      </c>
      <c r="O10" s="47">
        <f t="shared" si="2"/>
        <v>1.7316845543630424</v>
      </c>
      <c r="P10" s="9"/>
    </row>
    <row r="11" spans="1:133">
      <c r="A11" s="12"/>
      <c r="B11" s="44">
        <v>519</v>
      </c>
      <c r="C11" s="20" t="s">
        <v>116</v>
      </c>
      <c r="D11" s="46">
        <v>608325</v>
      </c>
      <c r="E11" s="46">
        <v>17308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625633</v>
      </c>
      <c r="O11" s="47">
        <f t="shared" si="2"/>
        <v>41.706086260915939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SUM(D13:D20)</f>
        <v>2889754</v>
      </c>
      <c r="E12" s="31">
        <f t="shared" si="3"/>
        <v>449780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3339534</v>
      </c>
      <c r="O12" s="43">
        <f t="shared" si="2"/>
        <v>222.62075861609227</v>
      </c>
      <c r="P12" s="10"/>
    </row>
    <row r="13" spans="1:133">
      <c r="A13" s="12"/>
      <c r="B13" s="44">
        <v>521</v>
      </c>
      <c r="C13" s="20" t="s">
        <v>26</v>
      </c>
      <c r="D13" s="46">
        <v>1463599</v>
      </c>
      <c r="E13" s="46">
        <v>46153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1509752</v>
      </c>
      <c r="O13" s="47">
        <f t="shared" si="2"/>
        <v>100.64342377174854</v>
      </c>
      <c r="P13" s="9"/>
    </row>
    <row r="14" spans="1:133">
      <c r="A14" s="12"/>
      <c r="B14" s="44">
        <v>522</v>
      </c>
      <c r="C14" s="20" t="s">
        <v>27</v>
      </c>
      <c r="D14" s="46">
        <v>133830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133830</v>
      </c>
      <c r="O14" s="47">
        <f t="shared" si="2"/>
        <v>8.9214052396506904</v>
      </c>
      <c r="P14" s="9"/>
    </row>
    <row r="15" spans="1:133">
      <c r="A15" s="12"/>
      <c r="B15" s="44">
        <v>523</v>
      </c>
      <c r="C15" s="20" t="s">
        <v>117</v>
      </c>
      <c r="D15" s="46">
        <v>739401</v>
      </c>
      <c r="E15" s="46">
        <v>22843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762244</v>
      </c>
      <c r="O15" s="47">
        <f t="shared" si="2"/>
        <v>50.812879141390574</v>
      </c>
      <c r="P15" s="9"/>
    </row>
    <row r="16" spans="1:133">
      <c r="A16" s="12"/>
      <c r="B16" s="44">
        <v>524</v>
      </c>
      <c r="C16" s="20" t="s">
        <v>29</v>
      </c>
      <c r="D16" s="46">
        <v>52006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52006</v>
      </c>
      <c r="O16" s="47">
        <f t="shared" si="2"/>
        <v>3.4668355442970467</v>
      </c>
      <c r="P16" s="9"/>
    </row>
    <row r="17" spans="1:16">
      <c r="A17" s="12"/>
      <c r="B17" s="44">
        <v>525</v>
      </c>
      <c r="C17" s="20" t="s">
        <v>30</v>
      </c>
      <c r="D17" s="46">
        <v>42751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42751</v>
      </c>
      <c r="O17" s="47">
        <f t="shared" si="2"/>
        <v>2.8498766748883408</v>
      </c>
      <c r="P17" s="9"/>
    </row>
    <row r="18" spans="1:16">
      <c r="A18" s="12"/>
      <c r="B18" s="44">
        <v>526</v>
      </c>
      <c r="C18" s="20" t="s">
        <v>31</v>
      </c>
      <c r="D18" s="46">
        <v>241912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241912</v>
      </c>
      <c r="O18" s="47">
        <f t="shared" si="2"/>
        <v>16.126391573895074</v>
      </c>
      <c r="P18" s="9"/>
    </row>
    <row r="19" spans="1:16">
      <c r="A19" s="12"/>
      <c r="B19" s="44">
        <v>527</v>
      </c>
      <c r="C19" s="20" t="s">
        <v>32</v>
      </c>
      <c r="D19" s="46">
        <v>36684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36684</v>
      </c>
      <c r="O19" s="47">
        <f t="shared" si="2"/>
        <v>2.4454369708686086</v>
      </c>
      <c r="P19" s="9"/>
    </row>
    <row r="20" spans="1:16">
      <c r="A20" s="12"/>
      <c r="B20" s="44">
        <v>529</v>
      </c>
      <c r="C20" s="20" t="s">
        <v>33</v>
      </c>
      <c r="D20" s="46">
        <v>179571</v>
      </c>
      <c r="E20" s="46">
        <v>380784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560355</v>
      </c>
      <c r="O20" s="47">
        <f t="shared" si="2"/>
        <v>37.354509699353379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SUM(D22:D24)</f>
        <v>90028</v>
      </c>
      <c r="E21" s="31">
        <f t="shared" si="5"/>
        <v>117604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207632</v>
      </c>
      <c r="O21" s="43">
        <f t="shared" si="2"/>
        <v>13.841210585960935</v>
      </c>
      <c r="P21" s="10"/>
    </row>
    <row r="22" spans="1:16">
      <c r="A22" s="12"/>
      <c r="B22" s="44">
        <v>537</v>
      </c>
      <c r="C22" s="20" t="s">
        <v>118</v>
      </c>
      <c r="D22" s="46">
        <v>90028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90028</v>
      </c>
      <c r="O22" s="47">
        <f t="shared" si="2"/>
        <v>6.001466568895407</v>
      </c>
      <c r="P22" s="9"/>
    </row>
    <row r="23" spans="1:16">
      <c r="A23" s="12"/>
      <c r="B23" s="44">
        <v>538</v>
      </c>
      <c r="C23" s="20" t="s">
        <v>119</v>
      </c>
      <c r="D23" s="46">
        <v>0</v>
      </c>
      <c r="E23" s="46">
        <v>4375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4375</v>
      </c>
      <c r="O23" s="47">
        <f t="shared" si="2"/>
        <v>0.29164722351843209</v>
      </c>
      <c r="P23" s="9"/>
    </row>
    <row r="24" spans="1:16">
      <c r="A24" s="12"/>
      <c r="B24" s="44">
        <v>539</v>
      </c>
      <c r="C24" s="20" t="s">
        <v>38</v>
      </c>
      <c r="D24" s="46">
        <v>0</v>
      </c>
      <c r="E24" s="46">
        <v>113229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113229</v>
      </c>
      <c r="O24" s="47">
        <f t="shared" si="2"/>
        <v>7.5480967935470966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SUM(D26:D27)</f>
        <v>31637</v>
      </c>
      <c r="E25" s="31">
        <f t="shared" si="6"/>
        <v>8395129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8426766</v>
      </c>
      <c r="O25" s="43">
        <f t="shared" si="2"/>
        <v>561.74695020331978</v>
      </c>
      <c r="P25" s="10"/>
    </row>
    <row r="26" spans="1:16">
      <c r="A26" s="12"/>
      <c r="B26" s="44">
        <v>541</v>
      </c>
      <c r="C26" s="20" t="s">
        <v>120</v>
      </c>
      <c r="D26" s="46">
        <v>31637</v>
      </c>
      <c r="E26" s="46">
        <v>8091319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8122956</v>
      </c>
      <c r="O26" s="47">
        <f t="shared" si="2"/>
        <v>541.49430037997467</v>
      </c>
      <c r="P26" s="9"/>
    </row>
    <row r="27" spans="1:16">
      <c r="A27" s="12"/>
      <c r="B27" s="44">
        <v>542</v>
      </c>
      <c r="C27" s="20" t="s">
        <v>41</v>
      </c>
      <c r="D27" s="46">
        <v>0</v>
      </c>
      <c r="E27" s="46">
        <v>303810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303810</v>
      </c>
      <c r="O27" s="47">
        <f t="shared" si="2"/>
        <v>20.252649823345109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SUM(D29:D32)</f>
        <v>78268</v>
      </c>
      <c r="E28" s="31">
        <f t="shared" si="8"/>
        <v>730711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808979</v>
      </c>
      <c r="O28" s="43">
        <f t="shared" si="2"/>
        <v>53.928338110792616</v>
      </c>
      <c r="P28" s="10"/>
    </row>
    <row r="29" spans="1:16">
      <c r="A29" s="13"/>
      <c r="B29" s="45">
        <v>552</v>
      </c>
      <c r="C29" s="21" t="s">
        <v>43</v>
      </c>
      <c r="D29" s="46">
        <v>27871</v>
      </c>
      <c r="E29" s="46">
        <v>208924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236795</v>
      </c>
      <c r="O29" s="47">
        <f t="shared" si="2"/>
        <v>15.785280981267915</v>
      </c>
      <c r="P29" s="9"/>
    </row>
    <row r="30" spans="1:16">
      <c r="A30" s="13"/>
      <c r="B30" s="45">
        <v>553</v>
      </c>
      <c r="C30" s="21" t="s">
        <v>121</v>
      </c>
      <c r="D30" s="46">
        <v>23968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23968</v>
      </c>
      <c r="O30" s="47">
        <f t="shared" si="2"/>
        <v>1.5977601493233784</v>
      </c>
      <c r="P30" s="9"/>
    </row>
    <row r="31" spans="1:16">
      <c r="A31" s="13"/>
      <c r="B31" s="45">
        <v>554</v>
      </c>
      <c r="C31" s="21" t="s">
        <v>45</v>
      </c>
      <c r="D31" s="46">
        <v>1429</v>
      </c>
      <c r="E31" s="46">
        <v>521787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523216</v>
      </c>
      <c r="O31" s="47">
        <f t="shared" si="2"/>
        <v>34.878741417238849</v>
      </c>
      <c r="P31" s="9"/>
    </row>
    <row r="32" spans="1:16">
      <c r="A32" s="13"/>
      <c r="B32" s="45">
        <v>559</v>
      </c>
      <c r="C32" s="21" t="s">
        <v>151</v>
      </c>
      <c r="D32" s="46">
        <v>25000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25000</v>
      </c>
      <c r="O32" s="47">
        <f t="shared" si="2"/>
        <v>1.6665555629624691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SUM(D34:D37)</f>
        <v>383037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383037</v>
      </c>
      <c r="O33" s="43">
        <f t="shared" si="2"/>
        <v>25.534097726818214</v>
      </c>
      <c r="P33" s="10"/>
    </row>
    <row r="34" spans="1:16">
      <c r="A34" s="12"/>
      <c r="B34" s="44">
        <v>562</v>
      </c>
      <c r="C34" s="20" t="s">
        <v>122</v>
      </c>
      <c r="D34" s="46">
        <v>79896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79896</v>
      </c>
      <c r="O34" s="47">
        <f t="shared" si="2"/>
        <v>5.3260449303379778</v>
      </c>
      <c r="P34" s="9"/>
    </row>
    <row r="35" spans="1:16">
      <c r="A35" s="12"/>
      <c r="B35" s="44">
        <v>563</v>
      </c>
      <c r="C35" s="20" t="s">
        <v>123</v>
      </c>
      <c r="D35" s="46">
        <v>600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600</v>
      </c>
      <c r="O35" s="47">
        <f t="shared" si="2"/>
        <v>3.9997333511099263E-2</v>
      </c>
      <c r="P35" s="9"/>
    </row>
    <row r="36" spans="1:16">
      <c r="A36" s="12"/>
      <c r="B36" s="44">
        <v>564</v>
      </c>
      <c r="C36" s="20" t="s">
        <v>124</v>
      </c>
      <c r="D36" s="46">
        <v>301741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301741</v>
      </c>
      <c r="O36" s="47">
        <f t="shared" si="2"/>
        <v>20.114725684954337</v>
      </c>
      <c r="P36" s="9"/>
    </row>
    <row r="37" spans="1:16">
      <c r="A37" s="12"/>
      <c r="B37" s="44">
        <v>569</v>
      </c>
      <c r="C37" s="20" t="s">
        <v>50</v>
      </c>
      <c r="D37" s="46">
        <v>800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800</v>
      </c>
      <c r="O37" s="47">
        <f t="shared" ref="O37:O67" si="11">(N37/O$69)</f>
        <v>5.3329778014799011E-2</v>
      </c>
      <c r="P37" s="9"/>
    </row>
    <row r="38" spans="1:16" ht="15.75">
      <c r="A38" s="28" t="s">
        <v>51</v>
      </c>
      <c r="B38" s="29"/>
      <c r="C38" s="30"/>
      <c r="D38" s="31">
        <f t="shared" ref="D38:M38" si="12">SUM(D39:D40)</f>
        <v>92977</v>
      </c>
      <c r="E38" s="31">
        <f t="shared" si="12"/>
        <v>622582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715559</v>
      </c>
      <c r="O38" s="43">
        <f t="shared" si="11"/>
        <v>47.700753283114459</v>
      </c>
      <c r="P38" s="9"/>
    </row>
    <row r="39" spans="1:16">
      <c r="A39" s="12"/>
      <c r="B39" s="44">
        <v>571</v>
      </c>
      <c r="C39" s="20" t="s">
        <v>52</v>
      </c>
      <c r="D39" s="46">
        <v>0</v>
      </c>
      <c r="E39" s="46">
        <v>601160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601160</v>
      </c>
      <c r="O39" s="47">
        <f t="shared" si="11"/>
        <v>40.074661689220719</v>
      </c>
      <c r="P39" s="9"/>
    </row>
    <row r="40" spans="1:16">
      <c r="A40" s="12"/>
      <c r="B40" s="44">
        <v>572</v>
      </c>
      <c r="C40" s="20" t="s">
        <v>125</v>
      </c>
      <c r="D40" s="46">
        <v>92977</v>
      </c>
      <c r="E40" s="46">
        <v>21422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114399</v>
      </c>
      <c r="O40" s="47">
        <f t="shared" si="11"/>
        <v>7.6260915938937401</v>
      </c>
      <c r="P40" s="9"/>
    </row>
    <row r="41" spans="1:16" ht="15.75">
      <c r="A41" s="28" t="s">
        <v>126</v>
      </c>
      <c r="B41" s="29"/>
      <c r="C41" s="30"/>
      <c r="D41" s="31">
        <f t="shared" ref="D41:M41" si="13">SUM(D42:D43)</f>
        <v>589507</v>
      </c>
      <c r="E41" s="31">
        <f t="shared" si="13"/>
        <v>33016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622523</v>
      </c>
      <c r="O41" s="43">
        <f t="shared" si="11"/>
        <v>41.498766748883405</v>
      </c>
      <c r="P41" s="9"/>
    </row>
    <row r="42" spans="1:16">
      <c r="A42" s="12"/>
      <c r="B42" s="44">
        <v>581</v>
      </c>
      <c r="C42" s="20" t="s">
        <v>127</v>
      </c>
      <c r="D42" s="46">
        <v>589507</v>
      </c>
      <c r="E42" s="46">
        <v>22001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611508</v>
      </c>
      <c r="O42" s="47">
        <f t="shared" si="11"/>
        <v>40.764482367842142</v>
      </c>
      <c r="P42" s="9"/>
    </row>
    <row r="43" spans="1:16">
      <c r="A43" s="12"/>
      <c r="B43" s="44">
        <v>587</v>
      </c>
      <c r="C43" s="20" t="s">
        <v>128</v>
      </c>
      <c r="D43" s="46">
        <v>0</v>
      </c>
      <c r="E43" s="46">
        <v>11015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0" si="14">SUM(D43:M43)</f>
        <v>11015</v>
      </c>
      <c r="O43" s="47">
        <f t="shared" si="11"/>
        <v>0.73428438104126392</v>
      </c>
      <c r="P43" s="9"/>
    </row>
    <row r="44" spans="1:16" ht="15.75">
      <c r="A44" s="28" t="s">
        <v>56</v>
      </c>
      <c r="B44" s="29"/>
      <c r="C44" s="30"/>
      <c r="D44" s="31">
        <f t="shared" ref="D44:M44" si="15">SUM(D45:D66)</f>
        <v>136869</v>
      </c>
      <c r="E44" s="31">
        <f t="shared" si="15"/>
        <v>456630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593499</v>
      </c>
      <c r="O44" s="43">
        <f t="shared" si="11"/>
        <v>39.563962402506498</v>
      </c>
      <c r="P44" s="9"/>
    </row>
    <row r="45" spans="1:16">
      <c r="A45" s="12"/>
      <c r="B45" s="44">
        <v>601</v>
      </c>
      <c r="C45" s="20" t="s">
        <v>129</v>
      </c>
      <c r="D45" s="46">
        <v>10492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10492</v>
      </c>
      <c r="O45" s="47">
        <f t="shared" si="11"/>
        <v>0.69942003866408908</v>
      </c>
      <c r="P45" s="9"/>
    </row>
    <row r="46" spans="1:16">
      <c r="A46" s="12"/>
      <c r="B46" s="44">
        <v>602</v>
      </c>
      <c r="C46" s="20" t="s">
        <v>130</v>
      </c>
      <c r="D46" s="46">
        <v>24602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24602</v>
      </c>
      <c r="O46" s="47">
        <f t="shared" si="11"/>
        <v>1.6400239984001066</v>
      </c>
      <c r="P46" s="9"/>
    </row>
    <row r="47" spans="1:16">
      <c r="A47" s="12"/>
      <c r="B47" s="44">
        <v>603</v>
      </c>
      <c r="C47" s="20" t="s">
        <v>131</v>
      </c>
      <c r="D47" s="46">
        <v>10550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10550</v>
      </c>
      <c r="O47" s="47">
        <f t="shared" si="11"/>
        <v>0.70328644757016201</v>
      </c>
      <c r="P47" s="9"/>
    </row>
    <row r="48" spans="1:16">
      <c r="A48" s="12"/>
      <c r="B48" s="44">
        <v>604</v>
      </c>
      <c r="C48" s="20" t="s">
        <v>132</v>
      </c>
      <c r="D48" s="46">
        <v>6029</v>
      </c>
      <c r="E48" s="46">
        <v>181948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187977</v>
      </c>
      <c r="O48" s="47">
        <f t="shared" si="11"/>
        <v>12.530964602359843</v>
      </c>
      <c r="P48" s="9"/>
    </row>
    <row r="49" spans="1:16">
      <c r="A49" s="12"/>
      <c r="B49" s="44">
        <v>605</v>
      </c>
      <c r="C49" s="20" t="s">
        <v>133</v>
      </c>
      <c r="D49" s="46">
        <v>8788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8788</v>
      </c>
      <c r="O49" s="47">
        <f t="shared" si="11"/>
        <v>0.58582761149256712</v>
      </c>
      <c r="P49" s="9"/>
    </row>
    <row r="50" spans="1:16">
      <c r="A50" s="12"/>
      <c r="B50" s="44">
        <v>608</v>
      </c>
      <c r="C50" s="20" t="s">
        <v>134</v>
      </c>
      <c r="D50" s="46">
        <v>0</v>
      </c>
      <c r="E50" s="46">
        <v>9105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9105</v>
      </c>
      <c r="O50" s="47">
        <f t="shared" si="11"/>
        <v>0.60695953603093122</v>
      </c>
      <c r="P50" s="9"/>
    </row>
    <row r="51" spans="1:16">
      <c r="A51" s="12"/>
      <c r="B51" s="44">
        <v>614</v>
      </c>
      <c r="C51" s="20" t="s">
        <v>135</v>
      </c>
      <c r="D51" s="46">
        <v>0</v>
      </c>
      <c r="E51" s="46">
        <v>54971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6">SUM(D51:M51)</f>
        <v>54971</v>
      </c>
      <c r="O51" s="47">
        <f t="shared" si="11"/>
        <v>3.6644890340643959</v>
      </c>
      <c r="P51" s="9"/>
    </row>
    <row r="52" spans="1:16">
      <c r="A52" s="12"/>
      <c r="B52" s="44">
        <v>634</v>
      </c>
      <c r="C52" s="20" t="s">
        <v>136</v>
      </c>
      <c r="D52" s="46">
        <v>0</v>
      </c>
      <c r="E52" s="46">
        <v>19779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19779</v>
      </c>
      <c r="O52" s="47">
        <f t="shared" si="11"/>
        <v>1.3185120991933872</v>
      </c>
      <c r="P52" s="9"/>
    </row>
    <row r="53" spans="1:16">
      <c r="A53" s="12"/>
      <c r="B53" s="44">
        <v>654</v>
      </c>
      <c r="C53" s="20" t="s">
        <v>137</v>
      </c>
      <c r="D53" s="46">
        <v>26360</v>
      </c>
      <c r="E53" s="46">
        <v>31302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57662</v>
      </c>
      <c r="O53" s="47">
        <f t="shared" si="11"/>
        <v>3.843877074861676</v>
      </c>
      <c r="P53" s="9"/>
    </row>
    <row r="54" spans="1:16">
      <c r="A54" s="12"/>
      <c r="B54" s="44">
        <v>674</v>
      </c>
      <c r="C54" s="20" t="s">
        <v>138</v>
      </c>
      <c r="D54" s="46">
        <v>0</v>
      </c>
      <c r="E54" s="46">
        <v>13876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13876</v>
      </c>
      <c r="O54" s="47">
        <f t="shared" si="11"/>
        <v>0.92500499966668892</v>
      </c>
      <c r="P54" s="9"/>
    </row>
    <row r="55" spans="1:16">
      <c r="A55" s="12"/>
      <c r="B55" s="44">
        <v>682</v>
      </c>
      <c r="C55" s="20" t="s">
        <v>139</v>
      </c>
      <c r="D55" s="46">
        <v>625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625</v>
      </c>
      <c r="O55" s="47">
        <f t="shared" si="11"/>
        <v>4.1663889074061732E-2</v>
      </c>
      <c r="P55" s="9"/>
    </row>
    <row r="56" spans="1:16">
      <c r="A56" s="12"/>
      <c r="B56" s="44">
        <v>685</v>
      </c>
      <c r="C56" s="20" t="s">
        <v>68</v>
      </c>
      <c r="D56" s="46">
        <v>778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778</v>
      </c>
      <c r="O56" s="47">
        <f t="shared" si="11"/>
        <v>5.1863209119392038E-2</v>
      </c>
      <c r="P56" s="9"/>
    </row>
    <row r="57" spans="1:16">
      <c r="A57" s="12"/>
      <c r="B57" s="44">
        <v>689</v>
      </c>
      <c r="C57" s="20" t="s">
        <v>100</v>
      </c>
      <c r="D57" s="46">
        <v>0</v>
      </c>
      <c r="E57" s="46">
        <v>3333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3333</v>
      </c>
      <c r="O57" s="47">
        <f t="shared" si="11"/>
        <v>0.2221851876541564</v>
      </c>
      <c r="P57" s="9"/>
    </row>
    <row r="58" spans="1:16">
      <c r="A58" s="12"/>
      <c r="B58" s="44">
        <v>694</v>
      </c>
      <c r="C58" s="20" t="s">
        <v>140</v>
      </c>
      <c r="D58" s="46">
        <v>0</v>
      </c>
      <c r="E58" s="46">
        <v>13070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13070</v>
      </c>
      <c r="O58" s="47">
        <f t="shared" si="11"/>
        <v>0.87127524831677883</v>
      </c>
      <c r="P58" s="9"/>
    </row>
    <row r="59" spans="1:16">
      <c r="A59" s="12"/>
      <c r="B59" s="44">
        <v>711</v>
      </c>
      <c r="C59" s="20" t="s">
        <v>101</v>
      </c>
      <c r="D59" s="46">
        <v>0</v>
      </c>
      <c r="E59" s="46">
        <v>13071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6" si="17">SUM(D59:M59)</f>
        <v>13071</v>
      </c>
      <c r="O59" s="47">
        <f t="shared" si="11"/>
        <v>0.87134191053929733</v>
      </c>
      <c r="P59" s="9"/>
    </row>
    <row r="60" spans="1:16">
      <c r="A60" s="12"/>
      <c r="B60" s="44">
        <v>712</v>
      </c>
      <c r="C60" s="20" t="s">
        <v>102</v>
      </c>
      <c r="D60" s="46">
        <v>0</v>
      </c>
      <c r="E60" s="46">
        <v>9029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9029</v>
      </c>
      <c r="O60" s="47">
        <f t="shared" si="11"/>
        <v>0.60189320711952532</v>
      </c>
      <c r="P60" s="9"/>
    </row>
    <row r="61" spans="1:16">
      <c r="A61" s="12"/>
      <c r="B61" s="44">
        <v>713</v>
      </c>
      <c r="C61" s="20" t="s">
        <v>141</v>
      </c>
      <c r="D61" s="46">
        <v>0</v>
      </c>
      <c r="E61" s="46">
        <v>30053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30053</v>
      </c>
      <c r="O61" s="47">
        <f t="shared" si="11"/>
        <v>2.0033997733484434</v>
      </c>
      <c r="P61" s="9"/>
    </row>
    <row r="62" spans="1:16">
      <c r="A62" s="12"/>
      <c r="B62" s="44">
        <v>715</v>
      </c>
      <c r="C62" s="20" t="s">
        <v>104</v>
      </c>
      <c r="D62" s="46">
        <v>1842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1842</v>
      </c>
      <c r="O62" s="47">
        <f t="shared" si="11"/>
        <v>0.12279181387907473</v>
      </c>
      <c r="P62" s="9"/>
    </row>
    <row r="63" spans="1:16">
      <c r="A63" s="12"/>
      <c r="B63" s="44">
        <v>724</v>
      </c>
      <c r="C63" s="20" t="s">
        <v>142</v>
      </c>
      <c r="D63" s="46">
        <v>0</v>
      </c>
      <c r="E63" s="46">
        <v>15704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15704</v>
      </c>
      <c r="O63" s="47">
        <f t="shared" si="11"/>
        <v>1.0468635424305046</v>
      </c>
      <c r="P63" s="9"/>
    </row>
    <row r="64" spans="1:16">
      <c r="A64" s="12"/>
      <c r="B64" s="44">
        <v>733</v>
      </c>
      <c r="C64" s="20" t="s">
        <v>75</v>
      </c>
      <c r="D64" s="46">
        <v>46803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46803</v>
      </c>
      <c r="O64" s="47">
        <f t="shared" si="11"/>
        <v>3.1199920005332977</v>
      </c>
      <c r="P64" s="9"/>
    </row>
    <row r="65" spans="1:119">
      <c r="A65" s="12"/>
      <c r="B65" s="44">
        <v>744</v>
      </c>
      <c r="C65" s="20" t="s">
        <v>143</v>
      </c>
      <c r="D65" s="46">
        <v>0</v>
      </c>
      <c r="E65" s="46">
        <v>13955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13955</v>
      </c>
      <c r="O65" s="47">
        <f t="shared" si="11"/>
        <v>0.93027131524565032</v>
      </c>
      <c r="P65" s="9"/>
    </row>
    <row r="66" spans="1:119" ht="15.75" thickBot="1">
      <c r="A66" s="12"/>
      <c r="B66" s="44">
        <v>764</v>
      </c>
      <c r="C66" s="20" t="s">
        <v>144</v>
      </c>
      <c r="D66" s="46">
        <v>0</v>
      </c>
      <c r="E66" s="46">
        <v>47434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47434</v>
      </c>
      <c r="O66" s="47">
        <f t="shared" si="11"/>
        <v>3.1620558629424704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8">SUM(D5,D12,D21,D25,D28,D33,D38,D41,D44)</f>
        <v>7314194</v>
      </c>
      <c r="E67" s="15">
        <f t="shared" si="18"/>
        <v>10826730</v>
      </c>
      <c r="F67" s="15">
        <f t="shared" si="18"/>
        <v>0</v>
      </c>
      <c r="G67" s="15">
        <f t="shared" si="18"/>
        <v>0</v>
      </c>
      <c r="H67" s="15">
        <f t="shared" si="18"/>
        <v>0</v>
      </c>
      <c r="I67" s="15">
        <f t="shared" si="18"/>
        <v>0</v>
      </c>
      <c r="J67" s="15">
        <f t="shared" si="18"/>
        <v>0</v>
      </c>
      <c r="K67" s="15">
        <f t="shared" si="18"/>
        <v>0</v>
      </c>
      <c r="L67" s="15">
        <f t="shared" si="18"/>
        <v>0</v>
      </c>
      <c r="M67" s="15">
        <f t="shared" si="18"/>
        <v>0</v>
      </c>
      <c r="N67" s="15">
        <f>SUM(D67:M67)</f>
        <v>18140924</v>
      </c>
      <c r="O67" s="37">
        <f t="shared" si="11"/>
        <v>1209.3143123791747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9" t="s">
        <v>152</v>
      </c>
      <c r="M69" s="49"/>
      <c r="N69" s="49"/>
      <c r="O69" s="41">
        <v>15001</v>
      </c>
    </row>
    <row r="70" spans="1:119">
      <c r="A70" s="50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2"/>
    </row>
    <row r="71" spans="1:119" ht="15.75" customHeight="1" thickBot="1">
      <c r="A71" s="53" t="s">
        <v>88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5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148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3135300</v>
      </c>
      <c r="E5" s="26">
        <f t="shared" si="0"/>
        <v>4798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3140098</v>
      </c>
      <c r="O5" s="32">
        <f t="shared" ref="O5:O36" si="2">(N5/O$68)</f>
        <v>215.37023319615912</v>
      </c>
      <c r="P5" s="6"/>
    </row>
    <row r="6" spans="1:133">
      <c r="A6" s="12"/>
      <c r="B6" s="44">
        <v>511</v>
      </c>
      <c r="C6" s="20" t="s">
        <v>20</v>
      </c>
      <c r="D6" s="46">
        <v>323719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323719</v>
      </c>
      <c r="O6" s="47">
        <f t="shared" si="2"/>
        <v>22.202949245541838</v>
      </c>
      <c r="P6" s="9"/>
    </row>
    <row r="7" spans="1:133">
      <c r="A7" s="12"/>
      <c r="B7" s="44">
        <v>512</v>
      </c>
      <c r="C7" s="20" t="s">
        <v>81</v>
      </c>
      <c r="D7" s="46">
        <v>105429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105429</v>
      </c>
      <c r="O7" s="47">
        <f t="shared" si="2"/>
        <v>7.231069958847737</v>
      </c>
      <c r="P7" s="9"/>
    </row>
    <row r="8" spans="1:133">
      <c r="A8" s="12"/>
      <c r="B8" s="44">
        <v>513</v>
      </c>
      <c r="C8" s="20" t="s">
        <v>21</v>
      </c>
      <c r="D8" s="46">
        <v>1734690</v>
      </c>
      <c r="E8" s="46">
        <v>3003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1737693</v>
      </c>
      <c r="O8" s="47">
        <f t="shared" si="2"/>
        <v>119.18333333333334</v>
      </c>
      <c r="P8" s="9"/>
    </row>
    <row r="9" spans="1:133">
      <c r="A9" s="12"/>
      <c r="B9" s="44">
        <v>514</v>
      </c>
      <c r="C9" s="20" t="s">
        <v>22</v>
      </c>
      <c r="D9" s="46">
        <v>22424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22424</v>
      </c>
      <c r="O9" s="47">
        <f t="shared" si="2"/>
        <v>1.5379972565157751</v>
      </c>
      <c r="P9" s="9"/>
    </row>
    <row r="10" spans="1:133">
      <c r="A10" s="12"/>
      <c r="B10" s="44">
        <v>515</v>
      </c>
      <c r="C10" s="20" t="s">
        <v>23</v>
      </c>
      <c r="D10" s="46">
        <v>25193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25193</v>
      </c>
      <c r="O10" s="47">
        <f t="shared" si="2"/>
        <v>1.727914951989026</v>
      </c>
      <c r="P10" s="9"/>
    </row>
    <row r="11" spans="1:133">
      <c r="A11" s="12"/>
      <c r="B11" s="44">
        <v>519</v>
      </c>
      <c r="C11" s="20" t="s">
        <v>116</v>
      </c>
      <c r="D11" s="46">
        <v>923845</v>
      </c>
      <c r="E11" s="46">
        <v>1795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925640</v>
      </c>
      <c r="O11" s="47">
        <f t="shared" si="2"/>
        <v>63.48696844993141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SUM(D13:D20)</f>
        <v>3264126</v>
      </c>
      <c r="E12" s="31">
        <f t="shared" si="3"/>
        <v>487636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3751762</v>
      </c>
      <c r="O12" s="43">
        <f t="shared" si="2"/>
        <v>257.32249657064472</v>
      </c>
      <c r="P12" s="10"/>
    </row>
    <row r="13" spans="1:133">
      <c r="A13" s="12"/>
      <c r="B13" s="44">
        <v>521</v>
      </c>
      <c r="C13" s="20" t="s">
        <v>26</v>
      </c>
      <c r="D13" s="46">
        <v>1614408</v>
      </c>
      <c r="E13" s="46">
        <v>70200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1684608</v>
      </c>
      <c r="O13" s="47">
        <f t="shared" si="2"/>
        <v>115.54238683127572</v>
      </c>
      <c r="P13" s="9"/>
    </row>
    <row r="14" spans="1:133">
      <c r="A14" s="12"/>
      <c r="B14" s="44">
        <v>522</v>
      </c>
      <c r="C14" s="20" t="s">
        <v>27</v>
      </c>
      <c r="D14" s="46">
        <v>142099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142099</v>
      </c>
      <c r="O14" s="47">
        <f t="shared" si="2"/>
        <v>9.7461591220850483</v>
      </c>
      <c r="P14" s="9"/>
    </row>
    <row r="15" spans="1:133">
      <c r="A15" s="12"/>
      <c r="B15" s="44">
        <v>523</v>
      </c>
      <c r="C15" s="20" t="s">
        <v>117</v>
      </c>
      <c r="D15" s="46">
        <v>708095</v>
      </c>
      <c r="E15" s="46">
        <v>19266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727361</v>
      </c>
      <c r="O15" s="47">
        <f t="shared" si="2"/>
        <v>49.887585733882027</v>
      </c>
      <c r="P15" s="9"/>
    </row>
    <row r="16" spans="1:133">
      <c r="A16" s="12"/>
      <c r="B16" s="44">
        <v>524</v>
      </c>
      <c r="C16" s="20" t="s">
        <v>29</v>
      </c>
      <c r="D16" s="46">
        <v>82324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82324</v>
      </c>
      <c r="O16" s="47">
        <f t="shared" si="2"/>
        <v>5.6463648834019207</v>
      </c>
      <c r="P16" s="9"/>
    </row>
    <row r="17" spans="1:16">
      <c r="A17" s="12"/>
      <c r="B17" s="44">
        <v>525</v>
      </c>
      <c r="C17" s="20" t="s">
        <v>30</v>
      </c>
      <c r="D17" s="46">
        <v>403395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403395</v>
      </c>
      <c r="O17" s="47">
        <f t="shared" si="2"/>
        <v>27.66769547325103</v>
      </c>
      <c r="P17" s="9"/>
    </row>
    <row r="18" spans="1:16">
      <c r="A18" s="12"/>
      <c r="B18" s="44">
        <v>526</v>
      </c>
      <c r="C18" s="20" t="s">
        <v>31</v>
      </c>
      <c r="D18" s="46">
        <v>240000</v>
      </c>
      <c r="E18" s="46">
        <v>141310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381310</v>
      </c>
      <c r="O18" s="47">
        <f t="shared" si="2"/>
        <v>26.152949245541837</v>
      </c>
      <c r="P18" s="9"/>
    </row>
    <row r="19" spans="1:16">
      <c r="A19" s="12"/>
      <c r="B19" s="44">
        <v>527</v>
      </c>
      <c r="C19" s="20" t="s">
        <v>32</v>
      </c>
      <c r="D19" s="46">
        <v>40659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40659</v>
      </c>
      <c r="O19" s="47">
        <f t="shared" si="2"/>
        <v>2.7886831275720163</v>
      </c>
      <c r="P19" s="9"/>
    </row>
    <row r="20" spans="1:16">
      <c r="A20" s="12"/>
      <c r="B20" s="44">
        <v>529</v>
      </c>
      <c r="C20" s="20" t="s">
        <v>33</v>
      </c>
      <c r="D20" s="46">
        <v>33146</v>
      </c>
      <c r="E20" s="46">
        <v>256860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290006</v>
      </c>
      <c r="O20" s="47">
        <f t="shared" si="2"/>
        <v>19.890672153635116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SUM(D22:D24)</f>
        <v>114953</v>
      </c>
      <c r="E21" s="31">
        <f t="shared" si="5"/>
        <v>213886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328839</v>
      </c>
      <c r="O21" s="43">
        <f t="shared" si="2"/>
        <v>22.554115226337448</v>
      </c>
      <c r="P21" s="10"/>
    </row>
    <row r="22" spans="1:16">
      <c r="A22" s="12"/>
      <c r="B22" s="44">
        <v>537</v>
      </c>
      <c r="C22" s="20" t="s">
        <v>118</v>
      </c>
      <c r="D22" s="46">
        <v>114953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114953</v>
      </c>
      <c r="O22" s="47">
        <f t="shared" si="2"/>
        <v>7.8842935528120712</v>
      </c>
      <c r="P22" s="9"/>
    </row>
    <row r="23" spans="1:16">
      <c r="A23" s="12"/>
      <c r="B23" s="44">
        <v>538</v>
      </c>
      <c r="C23" s="20" t="s">
        <v>119</v>
      </c>
      <c r="D23" s="46">
        <v>0</v>
      </c>
      <c r="E23" s="46">
        <v>108677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108677</v>
      </c>
      <c r="O23" s="47">
        <f t="shared" si="2"/>
        <v>7.4538408779149519</v>
      </c>
      <c r="P23" s="9"/>
    </row>
    <row r="24" spans="1:16">
      <c r="A24" s="12"/>
      <c r="B24" s="44">
        <v>539</v>
      </c>
      <c r="C24" s="20" t="s">
        <v>38</v>
      </c>
      <c r="D24" s="46">
        <v>0</v>
      </c>
      <c r="E24" s="46">
        <v>105209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105209</v>
      </c>
      <c r="O24" s="47">
        <f t="shared" si="2"/>
        <v>7.2159807956104256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SUM(D26:D27)</f>
        <v>34764</v>
      </c>
      <c r="E25" s="31">
        <f t="shared" si="6"/>
        <v>13749083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13783847</v>
      </c>
      <c r="O25" s="43">
        <f t="shared" si="2"/>
        <v>945.39417009602198</v>
      </c>
      <c r="P25" s="10"/>
    </row>
    <row r="26" spans="1:16">
      <c r="A26" s="12"/>
      <c r="B26" s="44">
        <v>541</v>
      </c>
      <c r="C26" s="20" t="s">
        <v>120</v>
      </c>
      <c r="D26" s="46">
        <v>34764</v>
      </c>
      <c r="E26" s="46">
        <v>11614216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11648980</v>
      </c>
      <c r="O26" s="47">
        <f t="shared" si="2"/>
        <v>798.96982167352542</v>
      </c>
      <c r="P26" s="9"/>
    </row>
    <row r="27" spans="1:16">
      <c r="A27" s="12"/>
      <c r="B27" s="44">
        <v>542</v>
      </c>
      <c r="C27" s="20" t="s">
        <v>41</v>
      </c>
      <c r="D27" s="46">
        <v>0</v>
      </c>
      <c r="E27" s="46">
        <v>2134867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2134867</v>
      </c>
      <c r="O27" s="47">
        <f t="shared" si="2"/>
        <v>146.42434842249656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49309</v>
      </c>
      <c r="E28" s="31">
        <f t="shared" si="8"/>
        <v>288010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337319</v>
      </c>
      <c r="O28" s="43">
        <f t="shared" si="2"/>
        <v>23.135733882030177</v>
      </c>
      <c r="P28" s="10"/>
    </row>
    <row r="29" spans="1:16">
      <c r="A29" s="13"/>
      <c r="B29" s="45">
        <v>552</v>
      </c>
      <c r="C29" s="21" t="s">
        <v>43</v>
      </c>
      <c r="D29" s="46">
        <v>27477</v>
      </c>
      <c r="E29" s="46">
        <v>7014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34491</v>
      </c>
      <c r="O29" s="47">
        <f t="shared" si="2"/>
        <v>2.3656378600823045</v>
      </c>
      <c r="P29" s="9"/>
    </row>
    <row r="30" spans="1:16">
      <c r="A30" s="13"/>
      <c r="B30" s="45">
        <v>553</v>
      </c>
      <c r="C30" s="21" t="s">
        <v>121</v>
      </c>
      <c r="D30" s="46">
        <v>19883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19883</v>
      </c>
      <c r="O30" s="47">
        <f t="shared" si="2"/>
        <v>1.3637174211248286</v>
      </c>
      <c r="P30" s="9"/>
    </row>
    <row r="31" spans="1:16">
      <c r="A31" s="13"/>
      <c r="B31" s="45">
        <v>554</v>
      </c>
      <c r="C31" s="21" t="s">
        <v>45</v>
      </c>
      <c r="D31" s="46">
        <v>1949</v>
      </c>
      <c r="E31" s="46">
        <v>280996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282945</v>
      </c>
      <c r="O31" s="47">
        <f t="shared" si="2"/>
        <v>19.406378600823047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SUM(D33:D36)</f>
        <v>311637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311637</v>
      </c>
      <c r="O32" s="43">
        <f t="shared" si="2"/>
        <v>21.374279835390947</v>
      </c>
      <c r="P32" s="10"/>
    </row>
    <row r="33" spans="1:16">
      <c r="A33" s="12"/>
      <c r="B33" s="44">
        <v>562</v>
      </c>
      <c r="C33" s="20" t="s">
        <v>122</v>
      </c>
      <c r="D33" s="46">
        <v>32893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32893</v>
      </c>
      <c r="O33" s="47">
        <f t="shared" si="2"/>
        <v>2.2560356652949247</v>
      </c>
      <c r="P33" s="9"/>
    </row>
    <row r="34" spans="1:16">
      <c r="A34" s="12"/>
      <c r="B34" s="44">
        <v>563</v>
      </c>
      <c r="C34" s="20" t="s">
        <v>123</v>
      </c>
      <c r="D34" s="46">
        <v>3619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3619</v>
      </c>
      <c r="O34" s="47">
        <f t="shared" si="2"/>
        <v>0.2482167352537723</v>
      </c>
      <c r="P34" s="9"/>
    </row>
    <row r="35" spans="1:16">
      <c r="A35" s="12"/>
      <c r="B35" s="44">
        <v>564</v>
      </c>
      <c r="C35" s="20" t="s">
        <v>124</v>
      </c>
      <c r="D35" s="46">
        <v>273525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273525</v>
      </c>
      <c r="O35" s="47">
        <f t="shared" si="2"/>
        <v>18.760288065843621</v>
      </c>
      <c r="P35" s="9"/>
    </row>
    <row r="36" spans="1:16">
      <c r="A36" s="12"/>
      <c r="B36" s="44">
        <v>569</v>
      </c>
      <c r="C36" s="20" t="s">
        <v>50</v>
      </c>
      <c r="D36" s="46">
        <v>1600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1600</v>
      </c>
      <c r="O36" s="47">
        <f t="shared" si="2"/>
        <v>0.10973936899862825</v>
      </c>
      <c r="P36" s="9"/>
    </row>
    <row r="37" spans="1:16" ht="15.75">
      <c r="A37" s="28" t="s">
        <v>51</v>
      </c>
      <c r="B37" s="29"/>
      <c r="C37" s="30"/>
      <c r="D37" s="31">
        <f t="shared" ref="D37:M37" si="11">SUM(D38:D39)</f>
        <v>147918</v>
      </c>
      <c r="E37" s="31">
        <f t="shared" si="11"/>
        <v>605567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753485</v>
      </c>
      <c r="O37" s="43">
        <f t="shared" ref="O37:O66" si="12">(N37/O$68)</f>
        <v>51.67935528120713</v>
      </c>
      <c r="P37" s="9"/>
    </row>
    <row r="38" spans="1:16">
      <c r="A38" s="12"/>
      <c r="B38" s="44">
        <v>571</v>
      </c>
      <c r="C38" s="20" t="s">
        <v>52</v>
      </c>
      <c r="D38" s="46">
        <v>0</v>
      </c>
      <c r="E38" s="46">
        <v>605208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605208</v>
      </c>
      <c r="O38" s="47">
        <f t="shared" si="12"/>
        <v>41.50946502057613</v>
      </c>
      <c r="P38" s="9"/>
    </row>
    <row r="39" spans="1:16">
      <c r="A39" s="12"/>
      <c r="B39" s="44">
        <v>572</v>
      </c>
      <c r="C39" s="20" t="s">
        <v>125</v>
      </c>
      <c r="D39" s="46">
        <v>147918</v>
      </c>
      <c r="E39" s="46">
        <v>359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148277</v>
      </c>
      <c r="O39" s="47">
        <f t="shared" si="12"/>
        <v>10.169890260631002</v>
      </c>
      <c r="P39" s="9"/>
    </row>
    <row r="40" spans="1:16" ht="15.75">
      <c r="A40" s="28" t="s">
        <v>126</v>
      </c>
      <c r="B40" s="29"/>
      <c r="C40" s="30"/>
      <c r="D40" s="31">
        <f t="shared" ref="D40:M40" si="13">SUM(D41:D42)</f>
        <v>457181</v>
      </c>
      <c r="E40" s="31">
        <f t="shared" si="13"/>
        <v>36789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493970</v>
      </c>
      <c r="O40" s="43">
        <f t="shared" si="12"/>
        <v>33.87997256515775</v>
      </c>
      <c r="P40" s="9"/>
    </row>
    <row r="41" spans="1:16">
      <c r="A41" s="12"/>
      <c r="B41" s="44">
        <v>581</v>
      </c>
      <c r="C41" s="20" t="s">
        <v>127</v>
      </c>
      <c r="D41" s="46">
        <v>457181</v>
      </c>
      <c r="E41" s="46">
        <v>18675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475856</v>
      </c>
      <c r="O41" s="47">
        <f t="shared" si="12"/>
        <v>32.637585733882027</v>
      </c>
      <c r="P41" s="9"/>
    </row>
    <row r="42" spans="1:16">
      <c r="A42" s="12"/>
      <c r="B42" s="44">
        <v>587</v>
      </c>
      <c r="C42" s="20" t="s">
        <v>128</v>
      </c>
      <c r="D42" s="46">
        <v>0</v>
      </c>
      <c r="E42" s="46">
        <v>18114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9" si="14">SUM(D42:M42)</f>
        <v>18114</v>
      </c>
      <c r="O42" s="47">
        <f t="shared" si="12"/>
        <v>1.2423868312757202</v>
      </c>
      <c r="P42" s="9"/>
    </row>
    <row r="43" spans="1:16" ht="15.75">
      <c r="A43" s="28" t="s">
        <v>56</v>
      </c>
      <c r="B43" s="29"/>
      <c r="C43" s="30"/>
      <c r="D43" s="31">
        <f t="shared" ref="D43:M43" si="15">SUM(D44:D65)</f>
        <v>142162</v>
      </c>
      <c r="E43" s="31">
        <f t="shared" si="15"/>
        <v>558492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>SUM(D43:M43)</f>
        <v>700654</v>
      </c>
      <c r="O43" s="43">
        <f t="shared" si="12"/>
        <v>48.055829903978051</v>
      </c>
      <c r="P43" s="9"/>
    </row>
    <row r="44" spans="1:16">
      <c r="A44" s="12"/>
      <c r="B44" s="44">
        <v>601</v>
      </c>
      <c r="C44" s="20" t="s">
        <v>129</v>
      </c>
      <c r="D44" s="46">
        <v>12029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12029</v>
      </c>
      <c r="O44" s="47">
        <f t="shared" si="12"/>
        <v>0.8250342935528121</v>
      </c>
      <c r="P44" s="9"/>
    </row>
    <row r="45" spans="1:16">
      <c r="A45" s="12"/>
      <c r="B45" s="44">
        <v>602</v>
      </c>
      <c r="C45" s="20" t="s">
        <v>130</v>
      </c>
      <c r="D45" s="46">
        <v>25365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25365</v>
      </c>
      <c r="O45" s="47">
        <f t="shared" si="12"/>
        <v>1.7397119341563787</v>
      </c>
      <c r="P45" s="9"/>
    </row>
    <row r="46" spans="1:16">
      <c r="A46" s="12"/>
      <c r="B46" s="44">
        <v>603</v>
      </c>
      <c r="C46" s="20" t="s">
        <v>131</v>
      </c>
      <c r="D46" s="46">
        <v>4437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4437</v>
      </c>
      <c r="O46" s="47">
        <f t="shared" si="12"/>
        <v>0.30432098765432097</v>
      </c>
      <c r="P46" s="9"/>
    </row>
    <row r="47" spans="1:16">
      <c r="A47" s="12"/>
      <c r="B47" s="44">
        <v>604</v>
      </c>
      <c r="C47" s="20" t="s">
        <v>132</v>
      </c>
      <c r="D47" s="46">
        <v>16358</v>
      </c>
      <c r="E47" s="46">
        <v>178512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194870</v>
      </c>
      <c r="O47" s="47">
        <f t="shared" si="12"/>
        <v>13.36556927297668</v>
      </c>
      <c r="P47" s="9"/>
    </row>
    <row r="48" spans="1:16">
      <c r="A48" s="12"/>
      <c r="B48" s="44">
        <v>605</v>
      </c>
      <c r="C48" s="20" t="s">
        <v>133</v>
      </c>
      <c r="D48" s="46">
        <v>13625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13625</v>
      </c>
      <c r="O48" s="47">
        <f t="shared" si="12"/>
        <v>0.93449931412894371</v>
      </c>
      <c r="P48" s="9"/>
    </row>
    <row r="49" spans="1:16">
      <c r="A49" s="12"/>
      <c r="B49" s="44">
        <v>608</v>
      </c>
      <c r="C49" s="20" t="s">
        <v>134</v>
      </c>
      <c r="D49" s="46">
        <v>0</v>
      </c>
      <c r="E49" s="46">
        <v>9515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9515</v>
      </c>
      <c r="O49" s="47">
        <f t="shared" si="12"/>
        <v>0.65260631001371738</v>
      </c>
      <c r="P49" s="9"/>
    </row>
    <row r="50" spans="1:16">
      <c r="A50" s="12"/>
      <c r="B50" s="44">
        <v>614</v>
      </c>
      <c r="C50" s="20" t="s">
        <v>135</v>
      </c>
      <c r="D50" s="46">
        <v>0</v>
      </c>
      <c r="E50" s="46">
        <v>56496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7" si="16">SUM(D50:M50)</f>
        <v>56496</v>
      </c>
      <c r="O50" s="47">
        <f t="shared" si="12"/>
        <v>3.874897119341564</v>
      </c>
      <c r="P50" s="9"/>
    </row>
    <row r="51" spans="1:16">
      <c r="A51" s="12"/>
      <c r="B51" s="44">
        <v>634</v>
      </c>
      <c r="C51" s="20" t="s">
        <v>136</v>
      </c>
      <c r="D51" s="46">
        <v>0</v>
      </c>
      <c r="E51" s="46">
        <v>20105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20105</v>
      </c>
      <c r="O51" s="47">
        <f t="shared" si="12"/>
        <v>1.3789437585733881</v>
      </c>
      <c r="P51" s="9"/>
    </row>
    <row r="52" spans="1:16">
      <c r="A52" s="12"/>
      <c r="B52" s="44">
        <v>654</v>
      </c>
      <c r="C52" s="20" t="s">
        <v>137</v>
      </c>
      <c r="D52" s="46">
        <v>22375</v>
      </c>
      <c r="E52" s="46">
        <v>32195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54570</v>
      </c>
      <c r="O52" s="47">
        <f t="shared" si="12"/>
        <v>3.7427983539094649</v>
      </c>
      <c r="P52" s="9"/>
    </row>
    <row r="53" spans="1:16">
      <c r="A53" s="12"/>
      <c r="B53" s="44">
        <v>674</v>
      </c>
      <c r="C53" s="20" t="s">
        <v>138</v>
      </c>
      <c r="D53" s="46">
        <v>0</v>
      </c>
      <c r="E53" s="46">
        <v>9334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9334</v>
      </c>
      <c r="O53" s="47">
        <f t="shared" si="12"/>
        <v>0.64019204389574758</v>
      </c>
      <c r="P53" s="9"/>
    </row>
    <row r="54" spans="1:16">
      <c r="A54" s="12"/>
      <c r="B54" s="44">
        <v>682</v>
      </c>
      <c r="C54" s="20" t="s">
        <v>139</v>
      </c>
      <c r="D54" s="46">
        <v>375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375</v>
      </c>
      <c r="O54" s="47">
        <f t="shared" si="12"/>
        <v>2.5720164609053499E-2</v>
      </c>
      <c r="P54" s="9"/>
    </row>
    <row r="55" spans="1:16">
      <c r="A55" s="12"/>
      <c r="B55" s="44">
        <v>685</v>
      </c>
      <c r="C55" s="20" t="s">
        <v>68</v>
      </c>
      <c r="D55" s="46">
        <v>923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923</v>
      </c>
      <c r="O55" s="47">
        <f t="shared" si="12"/>
        <v>6.3305898491083673E-2</v>
      </c>
      <c r="P55" s="9"/>
    </row>
    <row r="56" spans="1:16">
      <c r="A56" s="12"/>
      <c r="B56" s="44">
        <v>689</v>
      </c>
      <c r="C56" s="20" t="s">
        <v>100</v>
      </c>
      <c r="D56" s="46">
        <v>0</v>
      </c>
      <c r="E56" s="46">
        <v>3620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3620</v>
      </c>
      <c r="O56" s="47">
        <f t="shared" si="12"/>
        <v>0.24828532235939643</v>
      </c>
      <c r="P56" s="9"/>
    </row>
    <row r="57" spans="1:16">
      <c r="A57" s="12"/>
      <c r="B57" s="44">
        <v>694</v>
      </c>
      <c r="C57" s="20" t="s">
        <v>140</v>
      </c>
      <c r="D57" s="46">
        <v>0</v>
      </c>
      <c r="E57" s="46">
        <v>4231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4231</v>
      </c>
      <c r="O57" s="47">
        <f t="shared" si="12"/>
        <v>0.2901920438957476</v>
      </c>
      <c r="P57" s="9"/>
    </row>
    <row r="58" spans="1:16">
      <c r="A58" s="12"/>
      <c r="B58" s="44">
        <v>711</v>
      </c>
      <c r="C58" s="20" t="s">
        <v>101</v>
      </c>
      <c r="D58" s="46">
        <v>0</v>
      </c>
      <c r="E58" s="46">
        <v>19262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5" si="17">SUM(D58:M58)</f>
        <v>19262</v>
      </c>
      <c r="O58" s="47">
        <f t="shared" si="12"/>
        <v>1.3211248285322359</v>
      </c>
      <c r="P58" s="9"/>
    </row>
    <row r="59" spans="1:16">
      <c r="A59" s="12"/>
      <c r="B59" s="44">
        <v>712</v>
      </c>
      <c r="C59" s="20" t="s">
        <v>102</v>
      </c>
      <c r="D59" s="46">
        <v>0</v>
      </c>
      <c r="E59" s="46">
        <v>92146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92146</v>
      </c>
      <c r="O59" s="47">
        <f t="shared" si="12"/>
        <v>6.3200274348422498</v>
      </c>
      <c r="P59" s="9"/>
    </row>
    <row r="60" spans="1:16">
      <c r="A60" s="12"/>
      <c r="B60" s="44">
        <v>713</v>
      </c>
      <c r="C60" s="20" t="s">
        <v>141</v>
      </c>
      <c r="D60" s="46">
        <v>0</v>
      </c>
      <c r="E60" s="46">
        <v>30688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30688</v>
      </c>
      <c r="O60" s="47">
        <f t="shared" si="12"/>
        <v>2.1048010973936901</v>
      </c>
      <c r="P60" s="9"/>
    </row>
    <row r="61" spans="1:16">
      <c r="A61" s="12"/>
      <c r="B61" s="44">
        <v>715</v>
      </c>
      <c r="C61" s="20" t="s">
        <v>104</v>
      </c>
      <c r="D61" s="46">
        <v>1754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1754</v>
      </c>
      <c r="O61" s="47">
        <f t="shared" si="12"/>
        <v>0.12030178326474623</v>
      </c>
      <c r="P61" s="9"/>
    </row>
    <row r="62" spans="1:16">
      <c r="A62" s="12"/>
      <c r="B62" s="44">
        <v>724</v>
      </c>
      <c r="C62" s="20" t="s">
        <v>142</v>
      </c>
      <c r="D62" s="46">
        <v>0</v>
      </c>
      <c r="E62" s="46">
        <v>27726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27726</v>
      </c>
      <c r="O62" s="47">
        <f t="shared" si="12"/>
        <v>1.9016460905349795</v>
      </c>
      <c r="P62" s="9"/>
    </row>
    <row r="63" spans="1:16">
      <c r="A63" s="12"/>
      <c r="B63" s="44">
        <v>733</v>
      </c>
      <c r="C63" s="20" t="s">
        <v>75</v>
      </c>
      <c r="D63" s="46">
        <v>44921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44921</v>
      </c>
      <c r="O63" s="47">
        <f t="shared" si="12"/>
        <v>3.0810013717421123</v>
      </c>
      <c r="P63" s="9"/>
    </row>
    <row r="64" spans="1:16">
      <c r="A64" s="12"/>
      <c r="B64" s="44">
        <v>744</v>
      </c>
      <c r="C64" s="20" t="s">
        <v>143</v>
      </c>
      <c r="D64" s="46">
        <v>0</v>
      </c>
      <c r="E64" s="46">
        <v>17630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17630</v>
      </c>
      <c r="O64" s="47">
        <f t="shared" si="12"/>
        <v>1.2091906721536352</v>
      </c>
      <c r="P64" s="9"/>
    </row>
    <row r="65" spans="1:119" ht="15.75" thickBot="1">
      <c r="A65" s="12"/>
      <c r="B65" s="44">
        <v>764</v>
      </c>
      <c r="C65" s="20" t="s">
        <v>144</v>
      </c>
      <c r="D65" s="46">
        <v>0</v>
      </c>
      <c r="E65" s="46">
        <v>57032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57032</v>
      </c>
      <c r="O65" s="47">
        <f t="shared" si="12"/>
        <v>3.9116598079561045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8">SUM(D5,D12,D21,D25,D28,D32,D37,D40,D43)</f>
        <v>7657350</v>
      </c>
      <c r="E66" s="15">
        <f t="shared" si="18"/>
        <v>15944261</v>
      </c>
      <c r="F66" s="15">
        <f t="shared" si="18"/>
        <v>0</v>
      </c>
      <c r="G66" s="15">
        <f t="shared" si="18"/>
        <v>0</v>
      </c>
      <c r="H66" s="15">
        <f t="shared" si="18"/>
        <v>0</v>
      </c>
      <c r="I66" s="15">
        <f t="shared" si="18"/>
        <v>0</v>
      </c>
      <c r="J66" s="15">
        <f t="shared" si="18"/>
        <v>0</v>
      </c>
      <c r="K66" s="15">
        <f t="shared" si="18"/>
        <v>0</v>
      </c>
      <c r="L66" s="15">
        <f t="shared" si="18"/>
        <v>0</v>
      </c>
      <c r="M66" s="15">
        <f t="shared" si="18"/>
        <v>0</v>
      </c>
      <c r="N66" s="15">
        <f>SUM(D66:M66)</f>
        <v>23601611</v>
      </c>
      <c r="O66" s="37">
        <f t="shared" si="12"/>
        <v>1618.7661865569273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9" t="s">
        <v>149</v>
      </c>
      <c r="M68" s="49"/>
      <c r="N68" s="49"/>
      <c r="O68" s="41">
        <v>14580</v>
      </c>
    </row>
    <row r="69" spans="1:119">
      <c r="A69" s="50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2"/>
    </row>
    <row r="70" spans="1:119" ht="15.75" customHeight="1" thickBot="1">
      <c r="A70" s="53" t="s">
        <v>88</v>
      </c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5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146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</v>
      </c>
      <c r="B3" s="63"/>
      <c r="C3" s="64"/>
      <c r="D3" s="68" t="s">
        <v>6</v>
      </c>
      <c r="E3" s="69"/>
      <c r="F3" s="69"/>
      <c r="G3" s="69"/>
      <c r="H3" s="70"/>
      <c r="I3" s="68" t="s">
        <v>7</v>
      </c>
      <c r="J3" s="70"/>
      <c r="K3" s="68" t="s">
        <v>9</v>
      </c>
      <c r="L3" s="70"/>
      <c r="M3" s="35"/>
      <c r="N3" s="36"/>
      <c r="O3" s="71" t="s">
        <v>17</v>
      </c>
      <c r="P3" s="11"/>
      <c r="Q3"/>
    </row>
    <row r="4" spans="1:133" ht="32.25" customHeight="1" thickBot="1">
      <c r="A4" s="65"/>
      <c r="B4" s="66"/>
      <c r="C4" s="6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2688356</v>
      </c>
      <c r="E5" s="26">
        <f t="shared" si="0"/>
        <v>49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2688405</v>
      </c>
      <c r="O5" s="32">
        <f t="shared" ref="O5:O36" si="2">(N5/O$69)</f>
        <v>184.78280294178293</v>
      </c>
      <c r="P5" s="6"/>
    </row>
    <row r="6" spans="1:133">
      <c r="A6" s="12"/>
      <c r="B6" s="44">
        <v>511</v>
      </c>
      <c r="C6" s="20" t="s">
        <v>20</v>
      </c>
      <c r="D6" s="46">
        <v>214345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214345</v>
      </c>
      <c r="O6" s="47">
        <f t="shared" si="2"/>
        <v>14.732627672004948</v>
      </c>
      <c r="P6" s="9"/>
    </row>
    <row r="7" spans="1:133">
      <c r="A7" s="12"/>
      <c r="B7" s="44">
        <v>512</v>
      </c>
      <c r="C7" s="20" t="s">
        <v>81</v>
      </c>
      <c r="D7" s="46">
        <v>144224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144224</v>
      </c>
      <c r="O7" s="47">
        <f t="shared" si="2"/>
        <v>9.9129837102206331</v>
      </c>
      <c r="P7" s="9"/>
    </row>
    <row r="8" spans="1:133">
      <c r="A8" s="12"/>
      <c r="B8" s="44">
        <v>513</v>
      </c>
      <c r="C8" s="20" t="s">
        <v>21</v>
      </c>
      <c r="D8" s="46">
        <v>1687812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1687812</v>
      </c>
      <c r="O8" s="47">
        <f t="shared" si="2"/>
        <v>116.00879785552272</v>
      </c>
      <c r="P8" s="9"/>
    </row>
    <row r="9" spans="1:133">
      <c r="A9" s="12"/>
      <c r="B9" s="44">
        <v>514</v>
      </c>
      <c r="C9" s="20" t="s">
        <v>22</v>
      </c>
      <c r="D9" s="46">
        <v>24377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24377</v>
      </c>
      <c r="O9" s="47">
        <f t="shared" si="2"/>
        <v>1.6755103443535637</v>
      </c>
      <c r="P9" s="9"/>
    </row>
    <row r="10" spans="1:133">
      <c r="A10" s="12"/>
      <c r="B10" s="44">
        <v>515</v>
      </c>
      <c r="C10" s="20" t="s">
        <v>23</v>
      </c>
      <c r="D10" s="46">
        <v>16545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16545</v>
      </c>
      <c r="O10" s="47">
        <f t="shared" si="2"/>
        <v>1.1371915595573578</v>
      </c>
      <c r="P10" s="9"/>
    </row>
    <row r="11" spans="1:133">
      <c r="A11" s="12"/>
      <c r="B11" s="44">
        <v>519</v>
      </c>
      <c r="C11" s="20" t="s">
        <v>116</v>
      </c>
      <c r="D11" s="46">
        <v>601053</v>
      </c>
      <c r="E11" s="46">
        <v>49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601102</v>
      </c>
      <c r="O11" s="47">
        <f t="shared" si="2"/>
        <v>41.315691800123723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SUM(D13:D20)</f>
        <v>4085404</v>
      </c>
      <c r="E12" s="31">
        <f t="shared" si="3"/>
        <v>385814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4471218</v>
      </c>
      <c r="O12" s="43">
        <f t="shared" si="2"/>
        <v>307.32132792631796</v>
      </c>
      <c r="P12" s="10"/>
    </row>
    <row r="13" spans="1:133">
      <c r="A13" s="12"/>
      <c r="B13" s="44">
        <v>521</v>
      </c>
      <c r="C13" s="20" t="s">
        <v>26</v>
      </c>
      <c r="D13" s="46">
        <v>1513530</v>
      </c>
      <c r="E13" s="46">
        <v>81057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1594587</v>
      </c>
      <c r="O13" s="47">
        <f t="shared" si="2"/>
        <v>109.6011409718881</v>
      </c>
      <c r="P13" s="9"/>
    </row>
    <row r="14" spans="1:133">
      <c r="A14" s="12"/>
      <c r="B14" s="44">
        <v>522</v>
      </c>
      <c r="C14" s="20" t="s">
        <v>27</v>
      </c>
      <c r="D14" s="46">
        <v>110286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110286</v>
      </c>
      <c r="O14" s="47">
        <f t="shared" si="2"/>
        <v>7.5803147982679224</v>
      </c>
      <c r="P14" s="9"/>
    </row>
    <row r="15" spans="1:133">
      <c r="A15" s="12"/>
      <c r="B15" s="44">
        <v>523</v>
      </c>
      <c r="C15" s="20" t="s">
        <v>117</v>
      </c>
      <c r="D15" s="46">
        <v>708143</v>
      </c>
      <c r="E15" s="46">
        <v>25802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733945</v>
      </c>
      <c r="O15" s="47">
        <f t="shared" si="2"/>
        <v>50.446422434531584</v>
      </c>
      <c r="P15" s="9"/>
    </row>
    <row r="16" spans="1:133">
      <c r="A16" s="12"/>
      <c r="B16" s="44">
        <v>524</v>
      </c>
      <c r="C16" s="20" t="s">
        <v>29</v>
      </c>
      <c r="D16" s="46">
        <v>52089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52089</v>
      </c>
      <c r="O16" s="47">
        <f t="shared" si="2"/>
        <v>3.580246065021651</v>
      </c>
      <c r="P16" s="9"/>
    </row>
    <row r="17" spans="1:16">
      <c r="A17" s="12"/>
      <c r="B17" s="44">
        <v>525</v>
      </c>
      <c r="C17" s="20" t="s">
        <v>30</v>
      </c>
      <c r="D17" s="46">
        <v>1388740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1388740</v>
      </c>
      <c r="O17" s="47">
        <f t="shared" si="2"/>
        <v>95.452608426695988</v>
      </c>
      <c r="P17" s="9"/>
    </row>
    <row r="18" spans="1:16">
      <c r="A18" s="12"/>
      <c r="B18" s="44">
        <v>526</v>
      </c>
      <c r="C18" s="20" t="s">
        <v>31</v>
      </c>
      <c r="D18" s="46">
        <v>240000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240000</v>
      </c>
      <c r="O18" s="47">
        <f t="shared" si="2"/>
        <v>16.495979105093134</v>
      </c>
      <c r="P18" s="9"/>
    </row>
    <row r="19" spans="1:16">
      <c r="A19" s="12"/>
      <c r="B19" s="44">
        <v>527</v>
      </c>
      <c r="C19" s="20" t="s">
        <v>32</v>
      </c>
      <c r="D19" s="46">
        <v>39242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39242</v>
      </c>
      <c r="O19" s="47">
        <f t="shared" si="2"/>
        <v>2.69723005017527</v>
      </c>
      <c r="P19" s="9"/>
    </row>
    <row r="20" spans="1:16">
      <c r="A20" s="12"/>
      <c r="B20" s="44">
        <v>529</v>
      </c>
      <c r="C20" s="20" t="s">
        <v>33</v>
      </c>
      <c r="D20" s="46">
        <v>33374</v>
      </c>
      <c r="E20" s="46">
        <v>278955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312329</v>
      </c>
      <c r="O20" s="47">
        <f t="shared" si="2"/>
        <v>21.467386074644306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SUM(D22:D25)</f>
        <v>422851</v>
      </c>
      <c r="E21" s="31">
        <f t="shared" si="5"/>
        <v>295265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718116</v>
      </c>
      <c r="O21" s="43">
        <f t="shared" si="2"/>
        <v>49.358443879304417</v>
      </c>
      <c r="P21" s="10"/>
    </row>
    <row r="22" spans="1:16">
      <c r="A22" s="12"/>
      <c r="B22" s="44">
        <v>533</v>
      </c>
      <c r="C22" s="20" t="s">
        <v>86</v>
      </c>
      <c r="D22" s="46">
        <v>341925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341925</v>
      </c>
      <c r="O22" s="47">
        <f t="shared" si="2"/>
        <v>23.501615231287374</v>
      </c>
      <c r="P22" s="9"/>
    </row>
    <row r="23" spans="1:16">
      <c r="A23" s="12"/>
      <c r="B23" s="44">
        <v>537</v>
      </c>
      <c r="C23" s="20" t="s">
        <v>118</v>
      </c>
      <c r="D23" s="46">
        <v>80926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80926</v>
      </c>
      <c r="O23" s="47">
        <f t="shared" si="2"/>
        <v>5.5623066877448624</v>
      </c>
      <c r="P23" s="9"/>
    </row>
    <row r="24" spans="1:16">
      <c r="A24" s="12"/>
      <c r="B24" s="44">
        <v>538</v>
      </c>
      <c r="C24" s="20" t="s">
        <v>119</v>
      </c>
      <c r="D24" s="46">
        <v>0</v>
      </c>
      <c r="E24" s="46">
        <v>78683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78683</v>
      </c>
      <c r="O24" s="47">
        <f t="shared" si="2"/>
        <v>5.4081380163585129</v>
      </c>
      <c r="P24" s="9"/>
    </row>
    <row r="25" spans="1:16">
      <c r="A25" s="12"/>
      <c r="B25" s="44">
        <v>539</v>
      </c>
      <c r="C25" s="20" t="s">
        <v>38</v>
      </c>
      <c r="D25" s="46">
        <v>0</v>
      </c>
      <c r="E25" s="46">
        <v>216582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216582</v>
      </c>
      <c r="O25" s="47">
        <f t="shared" si="2"/>
        <v>14.886383943913671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SUM(D27:D28)</f>
        <v>5292</v>
      </c>
      <c r="E26" s="31">
        <f t="shared" si="6"/>
        <v>5600637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5605929</v>
      </c>
      <c r="O26" s="43">
        <f t="shared" si="2"/>
        <v>385.31369853598187</v>
      </c>
      <c r="P26" s="10"/>
    </row>
    <row r="27" spans="1:16">
      <c r="A27" s="12"/>
      <c r="B27" s="44">
        <v>541</v>
      </c>
      <c r="C27" s="20" t="s">
        <v>120</v>
      </c>
      <c r="D27" s="46">
        <v>5292</v>
      </c>
      <c r="E27" s="46">
        <v>4909105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4914397</v>
      </c>
      <c r="O27" s="47">
        <f t="shared" si="2"/>
        <v>337.78245927555156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691532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691532</v>
      </c>
      <c r="O28" s="47">
        <f t="shared" si="2"/>
        <v>47.531239260430269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SUM(D30:D32)</f>
        <v>81745</v>
      </c>
      <c r="E29" s="31">
        <f t="shared" si="8"/>
        <v>318584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400329</v>
      </c>
      <c r="O29" s="43">
        <f t="shared" si="2"/>
        <v>27.515911746511787</v>
      </c>
      <c r="P29" s="10"/>
    </row>
    <row r="30" spans="1:16">
      <c r="A30" s="13"/>
      <c r="B30" s="45">
        <v>552</v>
      </c>
      <c r="C30" s="21" t="s">
        <v>43</v>
      </c>
      <c r="D30" s="46">
        <v>26674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26674</v>
      </c>
      <c r="O30" s="47">
        <f t="shared" si="2"/>
        <v>1.8333906110385594</v>
      </c>
      <c r="P30" s="9"/>
    </row>
    <row r="31" spans="1:16">
      <c r="A31" s="13"/>
      <c r="B31" s="45">
        <v>553</v>
      </c>
      <c r="C31" s="21" t="s">
        <v>121</v>
      </c>
      <c r="D31" s="46">
        <v>23568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23568</v>
      </c>
      <c r="O31" s="47">
        <f t="shared" si="2"/>
        <v>1.6199051481201456</v>
      </c>
      <c r="P31" s="9"/>
    </row>
    <row r="32" spans="1:16">
      <c r="A32" s="13"/>
      <c r="B32" s="45">
        <v>554</v>
      </c>
      <c r="C32" s="21" t="s">
        <v>45</v>
      </c>
      <c r="D32" s="46">
        <v>31503</v>
      </c>
      <c r="E32" s="46">
        <v>318584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350087</v>
      </c>
      <c r="O32" s="47">
        <f t="shared" si="2"/>
        <v>24.062615987353084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SUM(D34:D37)</f>
        <v>305928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305928</v>
      </c>
      <c r="O33" s="43">
        <f t="shared" si="2"/>
        <v>21.027424565262216</v>
      </c>
      <c r="P33" s="10"/>
    </row>
    <row r="34" spans="1:16">
      <c r="A34" s="12"/>
      <c r="B34" s="44">
        <v>562</v>
      </c>
      <c r="C34" s="20" t="s">
        <v>122</v>
      </c>
      <c r="D34" s="46">
        <v>275687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275687</v>
      </c>
      <c r="O34" s="47">
        <f t="shared" si="2"/>
        <v>18.948862464774212</v>
      </c>
      <c r="P34" s="9"/>
    </row>
    <row r="35" spans="1:16">
      <c r="A35" s="12"/>
      <c r="B35" s="44">
        <v>563</v>
      </c>
      <c r="C35" s="20" t="s">
        <v>123</v>
      </c>
      <c r="D35" s="46">
        <v>4741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4741</v>
      </c>
      <c r="O35" s="47">
        <f t="shared" si="2"/>
        <v>0.3258643205718606</v>
      </c>
      <c r="P35" s="9"/>
    </row>
    <row r="36" spans="1:16">
      <c r="A36" s="12"/>
      <c r="B36" s="44">
        <v>564</v>
      </c>
      <c r="C36" s="20" t="s">
        <v>124</v>
      </c>
      <c r="D36" s="46">
        <v>24300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24300</v>
      </c>
      <c r="O36" s="47">
        <f t="shared" si="2"/>
        <v>1.6702178843906799</v>
      </c>
      <c r="P36" s="9"/>
    </row>
    <row r="37" spans="1:16">
      <c r="A37" s="12"/>
      <c r="B37" s="44">
        <v>569</v>
      </c>
      <c r="C37" s="20" t="s">
        <v>50</v>
      </c>
      <c r="D37" s="46">
        <v>1200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1200</v>
      </c>
      <c r="O37" s="47">
        <f t="shared" ref="O37:O67" si="11">(N37/O$69)</f>
        <v>8.2479895525465668E-2</v>
      </c>
      <c r="P37" s="9"/>
    </row>
    <row r="38" spans="1:16" ht="15.75">
      <c r="A38" s="28" t="s">
        <v>51</v>
      </c>
      <c r="B38" s="29"/>
      <c r="C38" s="30"/>
      <c r="D38" s="31">
        <f t="shared" ref="D38:M38" si="12">SUM(D39:D41)</f>
        <v>70877</v>
      </c>
      <c r="E38" s="31">
        <f t="shared" si="12"/>
        <v>618847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689724</v>
      </c>
      <c r="O38" s="43">
        <f t="shared" si="11"/>
        <v>47.406969551171905</v>
      </c>
      <c r="P38" s="9"/>
    </row>
    <row r="39" spans="1:16">
      <c r="A39" s="12"/>
      <c r="B39" s="44">
        <v>571</v>
      </c>
      <c r="C39" s="20" t="s">
        <v>52</v>
      </c>
      <c r="D39" s="46">
        <v>0</v>
      </c>
      <c r="E39" s="46">
        <v>570393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570393</v>
      </c>
      <c r="O39" s="47">
        <f t="shared" si="11"/>
        <v>39.204962540380784</v>
      </c>
      <c r="P39" s="9"/>
    </row>
    <row r="40" spans="1:16">
      <c r="A40" s="12"/>
      <c r="B40" s="44">
        <v>572</v>
      </c>
      <c r="C40" s="20" t="s">
        <v>125</v>
      </c>
      <c r="D40" s="46">
        <v>70877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70877</v>
      </c>
      <c r="O40" s="47">
        <f t="shared" si="11"/>
        <v>4.8716062959653588</v>
      </c>
      <c r="P40" s="9"/>
    </row>
    <row r="41" spans="1:16">
      <c r="A41" s="12"/>
      <c r="B41" s="44">
        <v>573</v>
      </c>
      <c r="C41" s="20" t="s">
        <v>54</v>
      </c>
      <c r="D41" s="46">
        <v>0</v>
      </c>
      <c r="E41" s="46">
        <v>48454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48454</v>
      </c>
      <c r="O41" s="47">
        <f t="shared" si="11"/>
        <v>3.3304007148257613</v>
      </c>
      <c r="P41" s="9"/>
    </row>
    <row r="42" spans="1:16" ht="15.75">
      <c r="A42" s="28" t="s">
        <v>126</v>
      </c>
      <c r="B42" s="29"/>
      <c r="C42" s="30"/>
      <c r="D42" s="31">
        <f t="shared" ref="D42:M42" si="13">SUM(D43:D44)</f>
        <v>430345</v>
      </c>
      <c r="E42" s="31">
        <f t="shared" si="13"/>
        <v>62148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492493</v>
      </c>
      <c r="O42" s="43">
        <f t="shared" si="11"/>
        <v>33.850642655852639</v>
      </c>
      <c r="P42" s="9"/>
    </row>
    <row r="43" spans="1:16">
      <c r="A43" s="12"/>
      <c r="B43" s="44">
        <v>581</v>
      </c>
      <c r="C43" s="20" t="s">
        <v>127</v>
      </c>
      <c r="D43" s="46">
        <v>430345</v>
      </c>
      <c r="E43" s="46">
        <v>26104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456449</v>
      </c>
      <c r="O43" s="47">
        <f t="shared" si="11"/>
        <v>31.373221527252731</v>
      </c>
      <c r="P43" s="9"/>
    </row>
    <row r="44" spans="1:16">
      <c r="A44" s="12"/>
      <c r="B44" s="44">
        <v>587</v>
      </c>
      <c r="C44" s="20" t="s">
        <v>128</v>
      </c>
      <c r="D44" s="46">
        <v>0</v>
      </c>
      <c r="E44" s="46">
        <v>36044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1" si="14">SUM(D44:M44)</f>
        <v>36044</v>
      </c>
      <c r="O44" s="47">
        <f t="shared" si="11"/>
        <v>2.4774211285999037</v>
      </c>
      <c r="P44" s="9"/>
    </row>
    <row r="45" spans="1:16" ht="15.75">
      <c r="A45" s="28" t="s">
        <v>56</v>
      </c>
      <c r="B45" s="29"/>
      <c r="C45" s="30"/>
      <c r="D45" s="31">
        <f t="shared" ref="D45:M45" si="15">SUM(D46:D66)</f>
        <v>122980</v>
      </c>
      <c r="E45" s="31">
        <f t="shared" si="15"/>
        <v>462760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585740</v>
      </c>
      <c r="O45" s="43">
        <f t="shared" si="11"/>
        <v>40.259811670905215</v>
      </c>
      <c r="P45" s="9"/>
    </row>
    <row r="46" spans="1:16">
      <c r="A46" s="12"/>
      <c r="B46" s="44">
        <v>601</v>
      </c>
      <c r="C46" s="20" t="s">
        <v>129</v>
      </c>
      <c r="D46" s="46">
        <v>10474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10474</v>
      </c>
      <c r="O46" s="47">
        <f t="shared" si="11"/>
        <v>0.71991202144477284</v>
      </c>
      <c r="P46" s="9"/>
    </row>
    <row r="47" spans="1:16">
      <c r="A47" s="12"/>
      <c r="B47" s="44">
        <v>602</v>
      </c>
      <c r="C47" s="20" t="s">
        <v>130</v>
      </c>
      <c r="D47" s="46">
        <v>24614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24614</v>
      </c>
      <c r="O47" s="47">
        <f t="shared" si="11"/>
        <v>1.6918001237198432</v>
      </c>
      <c r="P47" s="9"/>
    </row>
    <row r="48" spans="1:16">
      <c r="A48" s="12"/>
      <c r="B48" s="44">
        <v>603</v>
      </c>
      <c r="C48" s="20" t="s">
        <v>131</v>
      </c>
      <c r="D48" s="46">
        <v>4966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4966</v>
      </c>
      <c r="O48" s="47">
        <f t="shared" si="11"/>
        <v>0.34132930098288544</v>
      </c>
      <c r="P48" s="9"/>
    </row>
    <row r="49" spans="1:16">
      <c r="A49" s="12"/>
      <c r="B49" s="44">
        <v>604</v>
      </c>
      <c r="C49" s="20" t="s">
        <v>132</v>
      </c>
      <c r="D49" s="46">
        <v>6283</v>
      </c>
      <c r="E49" s="46">
        <v>188256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194539</v>
      </c>
      <c r="O49" s="47">
        <f t="shared" si="11"/>
        <v>13.371296996357138</v>
      </c>
      <c r="P49" s="9"/>
    </row>
    <row r="50" spans="1:16">
      <c r="A50" s="12"/>
      <c r="B50" s="44">
        <v>605</v>
      </c>
      <c r="C50" s="20" t="s">
        <v>133</v>
      </c>
      <c r="D50" s="46">
        <v>10558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10558</v>
      </c>
      <c r="O50" s="47">
        <f t="shared" si="11"/>
        <v>0.72568561413155541</v>
      </c>
      <c r="P50" s="9"/>
    </row>
    <row r="51" spans="1:16">
      <c r="A51" s="12"/>
      <c r="B51" s="44">
        <v>608</v>
      </c>
      <c r="C51" s="20" t="s">
        <v>134</v>
      </c>
      <c r="D51" s="46">
        <v>0</v>
      </c>
      <c r="E51" s="46">
        <v>9909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9909</v>
      </c>
      <c r="O51" s="47">
        <f t="shared" si="11"/>
        <v>0.68107773730153276</v>
      </c>
      <c r="P51" s="9"/>
    </row>
    <row r="52" spans="1:16">
      <c r="A52" s="12"/>
      <c r="B52" s="44">
        <v>614</v>
      </c>
      <c r="C52" s="20" t="s">
        <v>135</v>
      </c>
      <c r="D52" s="46">
        <v>0</v>
      </c>
      <c r="E52" s="46">
        <v>52184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9" si="16">SUM(D52:M52)</f>
        <v>52184</v>
      </c>
      <c r="O52" s="47">
        <f t="shared" si="11"/>
        <v>3.5867757234174169</v>
      </c>
      <c r="P52" s="9"/>
    </row>
    <row r="53" spans="1:16">
      <c r="A53" s="12"/>
      <c r="B53" s="44">
        <v>634</v>
      </c>
      <c r="C53" s="20" t="s">
        <v>136</v>
      </c>
      <c r="D53" s="46">
        <v>0</v>
      </c>
      <c r="E53" s="46">
        <v>19341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19341</v>
      </c>
      <c r="O53" s="47">
        <f t="shared" si="11"/>
        <v>1.3293697161316929</v>
      </c>
      <c r="P53" s="9"/>
    </row>
    <row r="54" spans="1:16">
      <c r="A54" s="12"/>
      <c r="B54" s="44">
        <v>654</v>
      </c>
      <c r="C54" s="20" t="s">
        <v>137</v>
      </c>
      <c r="D54" s="46">
        <v>20877</v>
      </c>
      <c r="E54" s="46">
        <v>29835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50712</v>
      </c>
      <c r="O54" s="47">
        <f t="shared" si="11"/>
        <v>3.4856003849061792</v>
      </c>
      <c r="P54" s="9"/>
    </row>
    <row r="55" spans="1:16">
      <c r="A55" s="12"/>
      <c r="B55" s="44">
        <v>674</v>
      </c>
      <c r="C55" s="20" t="s">
        <v>138</v>
      </c>
      <c r="D55" s="46">
        <v>0</v>
      </c>
      <c r="E55" s="46">
        <v>8823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8823</v>
      </c>
      <c r="O55" s="47">
        <f t="shared" si="11"/>
        <v>0.6064334318509863</v>
      </c>
      <c r="P55" s="9"/>
    </row>
    <row r="56" spans="1:16">
      <c r="A56" s="12"/>
      <c r="B56" s="44">
        <v>682</v>
      </c>
      <c r="C56" s="20" t="s">
        <v>139</v>
      </c>
      <c r="D56" s="46">
        <v>1502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1502</v>
      </c>
      <c r="O56" s="47">
        <f t="shared" si="11"/>
        <v>0.10323733589937453</v>
      </c>
      <c r="P56" s="9"/>
    </row>
    <row r="57" spans="1:16">
      <c r="A57" s="12"/>
      <c r="B57" s="44">
        <v>685</v>
      </c>
      <c r="C57" s="20" t="s">
        <v>68</v>
      </c>
      <c r="D57" s="46">
        <v>894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894</v>
      </c>
      <c r="O57" s="47">
        <f t="shared" si="11"/>
        <v>6.1447522166471924E-2</v>
      </c>
      <c r="P57" s="9"/>
    </row>
    <row r="58" spans="1:16">
      <c r="A58" s="12"/>
      <c r="B58" s="44">
        <v>689</v>
      </c>
      <c r="C58" s="20" t="s">
        <v>100</v>
      </c>
      <c r="D58" s="46">
        <v>0</v>
      </c>
      <c r="E58" s="46">
        <v>3759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3759</v>
      </c>
      <c r="O58" s="47">
        <f t="shared" si="11"/>
        <v>0.2583682727335212</v>
      </c>
      <c r="P58" s="9"/>
    </row>
    <row r="59" spans="1:16">
      <c r="A59" s="12"/>
      <c r="B59" s="44">
        <v>694</v>
      </c>
      <c r="C59" s="20" t="s">
        <v>140</v>
      </c>
      <c r="D59" s="46">
        <v>0</v>
      </c>
      <c r="E59" s="46">
        <v>4141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4141</v>
      </c>
      <c r="O59" s="47">
        <f t="shared" si="11"/>
        <v>0.28462437280912778</v>
      </c>
      <c r="P59" s="9"/>
    </row>
    <row r="60" spans="1:16">
      <c r="A60" s="12"/>
      <c r="B60" s="44">
        <v>711</v>
      </c>
      <c r="C60" s="20" t="s">
        <v>101</v>
      </c>
      <c r="D60" s="46">
        <v>0</v>
      </c>
      <c r="E60" s="46">
        <v>20174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6" si="17">SUM(D60:M60)</f>
        <v>20174</v>
      </c>
      <c r="O60" s="47">
        <f t="shared" si="11"/>
        <v>1.3866245102756203</v>
      </c>
      <c r="P60" s="9"/>
    </row>
    <row r="61" spans="1:16">
      <c r="A61" s="12"/>
      <c r="B61" s="44">
        <v>713</v>
      </c>
      <c r="C61" s="20" t="s">
        <v>141</v>
      </c>
      <c r="D61" s="46">
        <v>0</v>
      </c>
      <c r="E61" s="46">
        <v>21119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21119</v>
      </c>
      <c r="O61" s="47">
        <f t="shared" si="11"/>
        <v>1.4515774280019245</v>
      </c>
      <c r="P61" s="9"/>
    </row>
    <row r="62" spans="1:16">
      <c r="A62" s="12"/>
      <c r="B62" s="44">
        <v>715</v>
      </c>
      <c r="C62" s="20" t="s">
        <v>104</v>
      </c>
      <c r="D62" s="46">
        <v>1670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1670</v>
      </c>
      <c r="O62" s="47">
        <f t="shared" si="11"/>
        <v>0.11478452127293973</v>
      </c>
      <c r="P62" s="9"/>
    </row>
    <row r="63" spans="1:16">
      <c r="A63" s="12"/>
      <c r="B63" s="44">
        <v>724</v>
      </c>
      <c r="C63" s="20" t="s">
        <v>142</v>
      </c>
      <c r="D63" s="46">
        <v>0</v>
      </c>
      <c r="E63" s="46">
        <v>26201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26201</v>
      </c>
      <c r="O63" s="47">
        <f t="shared" si="11"/>
        <v>1.8008797855522716</v>
      </c>
      <c r="P63" s="9"/>
    </row>
    <row r="64" spans="1:16">
      <c r="A64" s="12"/>
      <c r="B64" s="44">
        <v>733</v>
      </c>
      <c r="C64" s="20" t="s">
        <v>75</v>
      </c>
      <c r="D64" s="46">
        <v>41142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41142</v>
      </c>
      <c r="O64" s="47">
        <f t="shared" si="11"/>
        <v>2.8278232180905905</v>
      </c>
      <c r="P64" s="9"/>
    </row>
    <row r="65" spans="1:119">
      <c r="A65" s="12"/>
      <c r="B65" s="44">
        <v>744</v>
      </c>
      <c r="C65" s="20" t="s">
        <v>143</v>
      </c>
      <c r="D65" s="46">
        <v>0</v>
      </c>
      <c r="E65" s="46">
        <v>17894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17894</v>
      </c>
      <c r="O65" s="47">
        <f t="shared" si="11"/>
        <v>1.2299127087772355</v>
      </c>
      <c r="P65" s="9"/>
    </row>
    <row r="66" spans="1:119" ht="15.75" thickBot="1">
      <c r="A66" s="12"/>
      <c r="B66" s="44">
        <v>764</v>
      </c>
      <c r="C66" s="20" t="s">
        <v>144</v>
      </c>
      <c r="D66" s="46">
        <v>0</v>
      </c>
      <c r="E66" s="46">
        <v>61124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61124</v>
      </c>
      <c r="O66" s="47">
        <f t="shared" si="11"/>
        <v>4.201250945082136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8">SUM(D5,D12,D21,D26,D29,D33,D38,D42,D45)</f>
        <v>8213778</v>
      </c>
      <c r="E67" s="15">
        <f t="shared" si="18"/>
        <v>7744104</v>
      </c>
      <c r="F67" s="15">
        <f t="shared" si="18"/>
        <v>0</v>
      </c>
      <c r="G67" s="15">
        <f t="shared" si="18"/>
        <v>0</v>
      </c>
      <c r="H67" s="15">
        <f t="shared" si="18"/>
        <v>0</v>
      </c>
      <c r="I67" s="15">
        <f t="shared" si="18"/>
        <v>0</v>
      </c>
      <c r="J67" s="15">
        <f t="shared" si="18"/>
        <v>0</v>
      </c>
      <c r="K67" s="15">
        <f t="shared" si="18"/>
        <v>0</v>
      </c>
      <c r="L67" s="15">
        <f t="shared" si="18"/>
        <v>0</v>
      </c>
      <c r="M67" s="15">
        <f t="shared" si="18"/>
        <v>0</v>
      </c>
      <c r="N67" s="15">
        <f>SUM(D67:M67)</f>
        <v>15957882</v>
      </c>
      <c r="O67" s="37">
        <f t="shared" si="11"/>
        <v>1096.837033473091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9" t="s">
        <v>147</v>
      </c>
      <c r="M69" s="49"/>
      <c r="N69" s="49"/>
      <c r="O69" s="41">
        <v>14549</v>
      </c>
    </row>
    <row r="70" spans="1:119">
      <c r="A70" s="50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2"/>
    </row>
    <row r="71" spans="1:119" ht="15.75" customHeight="1" thickBot="1">
      <c r="A71" s="53" t="s">
        <v>88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5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2024-09-03T19:38:21Z</cp:lastPrinted>
  <dcterms:created xsi:type="dcterms:W3CDTF">2000-08-31T21:26:31Z</dcterms:created>
  <dcterms:modified xsi:type="dcterms:W3CDTF">2024-09-20T17:53:35Z</dcterms:modified>
</cp:coreProperties>
</file>