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'2005'!$A$1:$O$102</definedName>
    <definedName name="_xlnm.Print_Area" localSheetId="17">'2006'!$A$1:$O$107</definedName>
    <definedName name="_xlnm.Print_Area" localSheetId="16">'2007'!$A$1:$O$102</definedName>
    <definedName name="_xlnm.Print_Area" localSheetId="15">'2008'!$A$1:$O$93</definedName>
    <definedName name="_xlnm.Print_Area" localSheetId="14">'2009'!$A$1:$O$81</definedName>
    <definedName name="_xlnm.Print_Area" localSheetId="13">'2010'!$A$1:$O$79</definedName>
    <definedName name="_xlnm.Print_Area" localSheetId="12">'2011'!$A$1:$O$78</definedName>
    <definedName name="_xlnm.Print_Area" localSheetId="11">'2012'!$A$1:$O$80</definedName>
    <definedName name="_xlnm.Print_Area" localSheetId="10">'2013'!$A$1:$O$78</definedName>
    <definedName name="_xlnm.Print_Area" localSheetId="9">'2014'!$A$1:$O$79</definedName>
    <definedName name="_xlnm.Print_Area" localSheetId="8">'2015'!$A$1:$O$78</definedName>
    <definedName name="_xlnm.Print_Area" localSheetId="7">'2016'!$A$1:$O$78</definedName>
    <definedName name="_xlnm.Print_Area" localSheetId="6">'2017'!$A$1:$O$77</definedName>
    <definedName name="_xlnm.Print_Area" localSheetId="5">'2018'!$A$1:$O$79</definedName>
    <definedName name="_xlnm.Print_Area" localSheetId="4">'2019'!$A$1:$O$77</definedName>
    <definedName name="_xlnm.Print_Area" localSheetId="3">'2020'!$A$1:$O$80</definedName>
    <definedName name="_xlnm.Print_Area" localSheetId="2">'2021'!$A$1:$P$82</definedName>
    <definedName name="_xlnm.Print_Area" localSheetId="1">'2022'!$A$1:$P$84</definedName>
    <definedName name="_xlnm.Print_Area" localSheetId="0">'2023'!$A$1:$P$83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9" i="52" l="1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0" i="52" l="1"/>
  <c r="P50" i="52" s="1"/>
  <c r="O45" i="52"/>
  <c r="P45" i="52" s="1"/>
  <c r="O41" i="52"/>
  <c r="P41" i="52" s="1"/>
  <c r="O36" i="52"/>
  <c r="P36" i="52" s="1"/>
  <c r="O31" i="52"/>
  <c r="P31" i="52" s="1"/>
  <c r="O27" i="52"/>
  <c r="P27" i="52" s="1"/>
  <c r="O22" i="52"/>
  <c r="P22" i="52" s="1"/>
  <c r="F80" i="52"/>
  <c r="J80" i="52"/>
  <c r="L80" i="52"/>
  <c r="I80" i="52"/>
  <c r="D80" i="52"/>
  <c r="K80" i="52"/>
  <c r="M80" i="52"/>
  <c r="N80" i="52"/>
  <c r="O13" i="52"/>
  <c r="P13" i="52" s="1"/>
  <c r="G80" i="52"/>
  <c r="H80" i="52"/>
  <c r="O5" i="52"/>
  <c r="P5" i="52" s="1"/>
  <c r="E80" i="52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N50" i="51"/>
  <c r="M50" i="51"/>
  <c r="L50" i="51"/>
  <c r="K50" i="51"/>
  <c r="J50" i="51"/>
  <c r="I50" i="51"/>
  <c r="H50" i="51"/>
  <c r="G50" i="51"/>
  <c r="F50" i="51"/>
  <c r="E50" i="51"/>
  <c r="D50" i="5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0" i="52" l="1"/>
  <c r="P80" i="52" s="1"/>
  <c r="O45" i="51"/>
  <c r="P45" i="51" s="1"/>
  <c r="O50" i="51"/>
  <c r="P50" i="51" s="1"/>
  <c r="O41" i="51"/>
  <c r="P41" i="51" s="1"/>
  <c r="O36" i="51"/>
  <c r="P36" i="51" s="1"/>
  <c r="O27" i="51"/>
  <c r="P27" i="51" s="1"/>
  <c r="O22" i="51"/>
  <c r="P22" i="51" s="1"/>
  <c r="K80" i="51"/>
  <c r="H80" i="51"/>
  <c r="O13" i="51"/>
  <c r="P13" i="51" s="1"/>
  <c r="I80" i="51"/>
  <c r="J80" i="51"/>
  <c r="L80" i="51"/>
  <c r="E80" i="51"/>
  <c r="M80" i="51"/>
  <c r="D80" i="51"/>
  <c r="N80" i="51"/>
  <c r="F80" i="51"/>
  <c r="G80" i="51"/>
  <c r="O31" i="51"/>
  <c r="P31" i="51" s="1"/>
  <c r="O5" i="51"/>
  <c r="P5" i="51" s="1"/>
  <c r="O77" i="50"/>
  <c r="P77" i="50" s="1"/>
  <c r="O76" i="50"/>
  <c r="P76" i="50"/>
  <c r="O75" i="50"/>
  <c r="P75" i="50"/>
  <c r="O74" i="50"/>
  <c r="P74" i="50"/>
  <c r="O73" i="50"/>
  <c r="P73" i="50" s="1"/>
  <c r="O72" i="50"/>
  <c r="P72" i="50" s="1"/>
  <c r="O71" i="50"/>
  <c r="P71" i="50" s="1"/>
  <c r="O70" i="50"/>
  <c r="P70" i="50"/>
  <c r="O69" i="50"/>
  <c r="P69" i="50"/>
  <c r="O68" i="50"/>
  <c r="P68" i="50"/>
  <c r="O67" i="50"/>
  <c r="P67" i="50" s="1"/>
  <c r="O66" i="50"/>
  <c r="P66" i="50" s="1"/>
  <c r="O65" i="50"/>
  <c r="P65" i="50" s="1"/>
  <c r="O64" i="50"/>
  <c r="P64" i="50"/>
  <c r="O63" i="50"/>
  <c r="P63" i="50"/>
  <c r="O62" i="50"/>
  <c r="P62" i="50"/>
  <c r="O61" i="50"/>
  <c r="P61" i="50" s="1"/>
  <c r="O60" i="50"/>
  <c r="P60" i="50" s="1"/>
  <c r="O59" i="50"/>
  <c r="P59" i="50" s="1"/>
  <c r="O58" i="50"/>
  <c r="P58" i="50"/>
  <c r="O57" i="50"/>
  <c r="P57" i="50"/>
  <c r="O56" i="50"/>
  <c r="P56" i="50"/>
  <c r="O55" i="50"/>
  <c r="P55" i="50" s="1"/>
  <c r="O54" i="50"/>
  <c r="P54" i="50" s="1"/>
  <c r="O53" i="50"/>
  <c r="P53" i="50" s="1"/>
  <c r="O52" i="50"/>
  <c r="P52" i="50"/>
  <c r="O51" i="50"/>
  <c r="P51" i="50"/>
  <c r="O50" i="50"/>
  <c r="P50" i="50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 s="1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/>
  <c r="O38" i="50"/>
  <c r="P38" i="50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/>
  <c r="O33" i="50"/>
  <c r="P33" i="50"/>
  <c r="O32" i="50"/>
  <c r="P32" i="50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/>
  <c r="O28" i="50"/>
  <c r="P28" i="50" s="1"/>
  <c r="N27" i="50"/>
  <c r="M27" i="50"/>
  <c r="L27" i="50"/>
  <c r="K27" i="50"/>
  <c r="J27" i="50"/>
  <c r="I27" i="50"/>
  <c r="H27" i="50"/>
  <c r="O27" i="50" s="1"/>
  <c r="P27" i="50" s="1"/>
  <c r="G27" i="50"/>
  <c r="F27" i="50"/>
  <c r="E27" i="50"/>
  <c r="D27" i="50"/>
  <c r="O26" i="50"/>
  <c r="P26" i="50" s="1"/>
  <c r="O25" i="50"/>
  <c r="P25" i="50" s="1"/>
  <c r="O24" i="50"/>
  <c r="P24" i="50"/>
  <c r="O23" i="50"/>
  <c r="P23" i="50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/>
  <c r="O20" i="50"/>
  <c r="P20" i="50"/>
  <c r="O19" i="50"/>
  <c r="P19" i="50" s="1"/>
  <c r="O18" i="50"/>
  <c r="P18" i="50" s="1"/>
  <c r="O17" i="50"/>
  <c r="P17" i="50" s="1"/>
  <c r="O16" i="50"/>
  <c r="P16" i="50"/>
  <c r="O15" i="50"/>
  <c r="P15" i="50" s="1"/>
  <c r="O14" i="50"/>
  <c r="P14" i="50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/>
  <c r="O8" i="50"/>
  <c r="P8" i="50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75" i="48"/>
  <c r="O75" i="48" s="1"/>
  <c r="N74" i="48"/>
  <c r="O74" i="48" s="1"/>
  <c r="N73" i="48"/>
  <c r="O73" i="48" s="1"/>
  <c r="N72" i="48"/>
  <c r="O72" i="48" s="1"/>
  <c r="N71" i="48"/>
  <c r="O71" i="48"/>
  <c r="N70" i="48"/>
  <c r="O70" i="48"/>
  <c r="N69" i="48"/>
  <c r="O69" i="48" s="1"/>
  <c r="N68" i="48"/>
  <c r="O68" i="48" s="1"/>
  <c r="N67" i="48"/>
  <c r="O67" i="48" s="1"/>
  <c r="N66" i="48"/>
  <c r="O66" i="48" s="1"/>
  <c r="N65" i="48"/>
  <c r="O65" i="48"/>
  <c r="N64" i="48"/>
  <c r="O64" i="48"/>
  <c r="N63" i="48"/>
  <c r="O63" i="48" s="1"/>
  <c r="N62" i="48"/>
  <c r="O62" i="48" s="1"/>
  <c r="N61" i="48"/>
  <c r="O61" i="48" s="1"/>
  <c r="N60" i="48"/>
  <c r="O60" i="48" s="1"/>
  <c r="N59" i="48"/>
  <c r="O59" i="48" s="1"/>
  <c r="N58" i="48"/>
  <c r="O58" i="48"/>
  <c r="N57" i="48"/>
  <c r="O57" i="48" s="1"/>
  <c r="N56" i="48"/>
  <c r="O56" i="48" s="1"/>
  <c r="N55" i="48"/>
  <c r="O55" i="48" s="1"/>
  <c r="N54" i="48"/>
  <c r="O54" i="48" s="1"/>
  <c r="N53" i="48"/>
  <c r="O53" i="48"/>
  <c r="N52" i="48"/>
  <c r="O52" i="48"/>
  <c r="N51" i="48"/>
  <c r="O51" i="48" s="1"/>
  <c r="N50" i="48"/>
  <c r="O50" i="48" s="1"/>
  <c r="N49" i="48"/>
  <c r="O49" i="48" s="1"/>
  <c r="N48" i="48"/>
  <c r="O48" i="48" s="1"/>
  <c r="N47" i="48"/>
  <c r="O47" i="48"/>
  <c r="M46" i="48"/>
  <c r="L46" i="48"/>
  <c r="K46" i="48"/>
  <c r="J46" i="48"/>
  <c r="I46" i="48"/>
  <c r="H46" i="48"/>
  <c r="G46" i="48"/>
  <c r="F46" i="48"/>
  <c r="E46" i="48"/>
  <c r="D46" i="48"/>
  <c r="N45" i="48"/>
  <c r="O45" i="48"/>
  <c r="M44" i="48"/>
  <c r="L44" i="48"/>
  <c r="K44" i="48"/>
  <c r="J44" i="48"/>
  <c r="I44" i="48"/>
  <c r="H44" i="48"/>
  <c r="G44" i="48"/>
  <c r="F44" i="48"/>
  <c r="E44" i="48"/>
  <c r="D44" i="48"/>
  <c r="N43" i="48"/>
  <c r="O43" i="48"/>
  <c r="N42" i="48"/>
  <c r="O42" i="48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39" i="48"/>
  <c r="O39" i="48" s="1"/>
  <c r="N38" i="48"/>
  <c r="O38" i="48" s="1"/>
  <c r="N37" i="48"/>
  <c r="O37" i="48" s="1"/>
  <c r="N36" i="48"/>
  <c r="O36" i="48" s="1"/>
  <c r="M35" i="48"/>
  <c r="L35" i="48"/>
  <c r="K35" i="48"/>
  <c r="J35" i="48"/>
  <c r="I35" i="48"/>
  <c r="H35" i="48"/>
  <c r="G35" i="48"/>
  <c r="F35" i="48"/>
  <c r="E35" i="48"/>
  <c r="D35" i="48"/>
  <c r="N34" i="48"/>
  <c r="O34" i="48" s="1"/>
  <c r="N33" i="48"/>
  <c r="O33" i="48" s="1"/>
  <c r="N32" i="48"/>
  <c r="O32" i="48"/>
  <c r="M31" i="48"/>
  <c r="L31" i="48"/>
  <c r="K31" i="48"/>
  <c r="J31" i="48"/>
  <c r="I31" i="48"/>
  <c r="H31" i="48"/>
  <c r="G31" i="48"/>
  <c r="F31" i="48"/>
  <c r="E31" i="48"/>
  <c r="E76" i="48" s="1"/>
  <c r="D31" i="48"/>
  <c r="N30" i="48"/>
  <c r="O30" i="48"/>
  <c r="N29" i="48"/>
  <c r="O29" i="48" s="1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 s="1"/>
  <c r="N24" i="48"/>
  <c r="O24" i="48" s="1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/>
  <c r="N19" i="48"/>
  <c r="O19" i="48" s="1"/>
  <c r="N18" i="48"/>
  <c r="O18" i="48" s="1"/>
  <c r="N17" i="48"/>
  <c r="O17" i="48" s="1"/>
  <c r="N16" i="48"/>
  <c r="O16" i="48" s="1"/>
  <c r="N15" i="48"/>
  <c r="O15" i="48"/>
  <c r="N14" i="48"/>
  <c r="O14" i="48"/>
  <c r="M13" i="48"/>
  <c r="L13" i="48"/>
  <c r="K13" i="48"/>
  <c r="J13" i="48"/>
  <c r="I13" i="48"/>
  <c r="H13" i="48"/>
  <c r="G13" i="48"/>
  <c r="F13" i="48"/>
  <c r="E13" i="48"/>
  <c r="D13" i="48"/>
  <c r="N12" i="48"/>
  <c r="O12" i="48"/>
  <c r="N11" i="48"/>
  <c r="O11" i="48" s="1"/>
  <c r="N10" i="48"/>
  <c r="O10" i="48" s="1"/>
  <c r="N9" i="48"/>
  <c r="O9" i="48" s="1"/>
  <c r="N8" i="48"/>
  <c r="O8" i="48" s="1"/>
  <c r="N7" i="48"/>
  <c r="O7" i="48"/>
  <c r="N6" i="48"/>
  <c r="O6" i="48"/>
  <c r="M5" i="48"/>
  <c r="L5" i="48"/>
  <c r="K5" i="48"/>
  <c r="J5" i="48"/>
  <c r="I5" i="48"/>
  <c r="H5" i="48"/>
  <c r="G5" i="48"/>
  <c r="F5" i="48"/>
  <c r="E5" i="48"/>
  <c r="D5" i="48"/>
  <c r="D76" i="48" s="1"/>
  <c r="N76" i="48" s="1"/>
  <c r="O76" i="48" s="1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M43" i="47"/>
  <c r="L43" i="47"/>
  <c r="K43" i="47"/>
  <c r="J43" i="47"/>
  <c r="I43" i="47"/>
  <c r="H43" i="47"/>
  <c r="G43" i="47"/>
  <c r="F43" i="47"/>
  <c r="E43" i="47"/>
  <c r="D43" i="47"/>
  <c r="N42" i="47"/>
  <c r="O42" i="47" s="1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 s="1"/>
  <c r="N37" i="47"/>
  <c r="O37" i="47" s="1"/>
  <c r="N36" i="47"/>
  <c r="O36" i="47"/>
  <c r="M35" i="47"/>
  <c r="L35" i="47"/>
  <c r="K35" i="47"/>
  <c r="J35" i="47"/>
  <c r="I35" i="47"/>
  <c r="H35" i="47"/>
  <c r="G35" i="47"/>
  <c r="F35" i="47"/>
  <c r="E35" i="47"/>
  <c r="N35" i="47" s="1"/>
  <c r="O35" i="47" s="1"/>
  <c r="D35" i="47"/>
  <c r="N34" i="47"/>
  <c r="O34" i="47"/>
  <c r="N33" i="47"/>
  <c r="O33" i="47" s="1"/>
  <c r="N32" i="47"/>
  <c r="O32" i="47" s="1"/>
  <c r="M31" i="47"/>
  <c r="L31" i="47"/>
  <c r="K31" i="47"/>
  <c r="J31" i="47"/>
  <c r="I31" i="47"/>
  <c r="H31" i="47"/>
  <c r="G31" i="47"/>
  <c r="F31" i="47"/>
  <c r="E31" i="47"/>
  <c r="D31" i="47"/>
  <c r="N30" i="47"/>
  <c r="O30" i="47" s="1"/>
  <c r="N29" i="47"/>
  <c r="O29" i="47" s="1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N25" i="47"/>
  <c r="O25" i="47"/>
  <c r="N24" i="47"/>
  <c r="O24" i="47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/>
  <c r="N15" i="47"/>
  <c r="O15" i="47" s="1"/>
  <c r="N14" i="47"/>
  <c r="O14" i="47" s="1"/>
  <c r="M13" i="47"/>
  <c r="L13" i="47"/>
  <c r="K13" i="47"/>
  <c r="J13" i="47"/>
  <c r="I13" i="47"/>
  <c r="H13" i="47"/>
  <c r="N13" i="47" s="1"/>
  <c r="O13" i="47" s="1"/>
  <c r="G13" i="47"/>
  <c r="F13" i="47"/>
  <c r="E13" i="47"/>
  <c r="D13" i="47"/>
  <c r="N12" i="47"/>
  <c r="O12" i="47" s="1"/>
  <c r="N11" i="47"/>
  <c r="O11" i="47" s="1"/>
  <c r="N10" i="47"/>
  <c r="O10" i="47" s="1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74" i="46"/>
  <c r="O74" i="46" s="1"/>
  <c r="N73" i="46"/>
  <c r="O73" i="46" s="1"/>
  <c r="N72" i="46"/>
  <c r="O72" i="46" s="1"/>
  <c r="N71" i="46"/>
  <c r="O71" i="46"/>
  <c r="N70" i="46"/>
  <c r="O70" i="46"/>
  <c r="N69" i="46"/>
  <c r="O69" i="46" s="1"/>
  <c r="N68" i="46"/>
  <c r="O68" i="46" s="1"/>
  <c r="N67" i="46"/>
  <c r="O67" i="46" s="1"/>
  <c r="N66" i="46"/>
  <c r="O66" i="46" s="1"/>
  <c r="N65" i="46"/>
  <c r="O65" i="46"/>
  <c r="N64" i="46"/>
  <c r="O64" i="46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/>
  <c r="M46" i="46"/>
  <c r="L46" i="46"/>
  <c r="K46" i="46"/>
  <c r="J46" i="46"/>
  <c r="I46" i="46"/>
  <c r="H46" i="46"/>
  <c r="G46" i="46"/>
  <c r="F46" i="46"/>
  <c r="E46" i="46"/>
  <c r="D46" i="46"/>
  <c r="N45" i="46"/>
  <c r="O45" i="46"/>
  <c r="N44" i="46"/>
  <c r="O44" i="46"/>
  <c r="M43" i="46"/>
  <c r="L43" i="46"/>
  <c r="K43" i="46"/>
  <c r="J43" i="46"/>
  <c r="I43" i="46"/>
  <c r="H43" i="46"/>
  <c r="G43" i="46"/>
  <c r="F43" i="46"/>
  <c r="E43" i="46"/>
  <c r="D43" i="46"/>
  <c r="N43" i="46" s="1"/>
  <c r="O43" i="46" s="1"/>
  <c r="N42" i="46"/>
  <c r="O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 s="1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72" i="45"/>
  <c r="O72" i="45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H73" i="45" s="1"/>
  <c r="G44" i="45"/>
  <c r="F44" i="45"/>
  <c r="E44" i="45"/>
  <c r="D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E73" i="45" s="1"/>
  <c r="D25" i="45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N5" i="45" s="1"/>
  <c r="O5" i="45" s="1"/>
  <c r="H5" i="45"/>
  <c r="G5" i="45"/>
  <c r="F5" i="45"/>
  <c r="E5" i="45"/>
  <c r="D5" i="45"/>
  <c r="N6" i="44"/>
  <c r="O6" i="44" s="1"/>
  <c r="N73" i="44"/>
  <c r="O73" i="44" s="1"/>
  <c r="N72" i="44"/>
  <c r="O72" i="44" s="1"/>
  <c r="N71" i="44"/>
  <c r="O71" i="44"/>
  <c r="N70" i="44"/>
  <c r="O70" i="44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M37" i="44"/>
  <c r="L37" i="44"/>
  <c r="N37" i="44" s="1"/>
  <c r="O37" i="44" s="1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2" i="44" s="1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N12" i="44" s="1"/>
  <c r="O12" i="44" s="1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M5" i="44"/>
  <c r="L5" i="44"/>
  <c r="K5" i="44"/>
  <c r="J5" i="44"/>
  <c r="I5" i="44"/>
  <c r="H5" i="44"/>
  <c r="G5" i="44"/>
  <c r="F5" i="44"/>
  <c r="E5" i="44"/>
  <c r="D5" i="44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/>
  <c r="N47" i="43"/>
  <c r="O47" i="43" s="1"/>
  <c r="N46" i="43"/>
  <c r="O46" i="43" s="1"/>
  <c r="N45" i="43"/>
  <c r="O45" i="43" s="1"/>
  <c r="N44" i="43"/>
  <c r="O44" i="43" s="1"/>
  <c r="M43" i="43"/>
  <c r="M74" i="43" s="1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/>
  <c r="M37" i="43"/>
  <c r="L37" i="43"/>
  <c r="K37" i="43"/>
  <c r="J37" i="43"/>
  <c r="I37" i="43"/>
  <c r="H37" i="43"/>
  <c r="G37" i="43"/>
  <c r="F37" i="43"/>
  <c r="E37" i="43"/>
  <c r="D37" i="43"/>
  <c r="N36" i="43"/>
  <c r="O36" i="43"/>
  <c r="N35" i="43"/>
  <c r="O35" i="43" s="1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I74" i="43" s="1"/>
  <c r="H25" i="43"/>
  <c r="G25" i="43"/>
  <c r="F25" i="43"/>
  <c r="E25" i="43"/>
  <c r="D25" i="43"/>
  <c r="N24" i="43"/>
  <c r="O24" i="43" s="1"/>
  <c r="N23" i="43"/>
  <c r="O23" i="43" s="1"/>
  <c r="N22" i="43"/>
  <c r="O22" i="43"/>
  <c r="M21" i="43"/>
  <c r="L21" i="43"/>
  <c r="K21" i="43"/>
  <c r="K74" i="43" s="1"/>
  <c r="J21" i="43"/>
  <c r="I21" i="43"/>
  <c r="H21" i="43"/>
  <c r="G21" i="43"/>
  <c r="F21" i="43"/>
  <c r="E21" i="43"/>
  <c r="D21" i="43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74" i="43" s="1"/>
  <c r="K5" i="43"/>
  <c r="J5" i="43"/>
  <c r="I5" i="43"/>
  <c r="H5" i="43"/>
  <c r="G5" i="43"/>
  <c r="F5" i="43"/>
  <c r="E5" i="43"/>
  <c r="D5" i="43"/>
  <c r="D74" i="43" s="1"/>
  <c r="N74" i="42"/>
  <c r="O74" i="42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 s="1"/>
  <c r="M44" i="42"/>
  <c r="L44" i="42"/>
  <c r="K44" i="42"/>
  <c r="J44" i="42"/>
  <c r="I44" i="42"/>
  <c r="I75" i="42" s="1"/>
  <c r="H44" i="42"/>
  <c r="G44" i="42"/>
  <c r="F44" i="42"/>
  <c r="E44" i="42"/>
  <c r="D44" i="42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D41" i="42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N22" i="42" s="1"/>
  <c r="O22" i="42" s="1"/>
  <c r="D22" i="42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75" i="42"/>
  <c r="I5" i="42"/>
  <c r="H5" i="42"/>
  <c r="G5" i="42"/>
  <c r="F5" i="42"/>
  <c r="E5" i="42"/>
  <c r="D5" i="42"/>
  <c r="N97" i="41"/>
  <c r="O97" i="41" s="1"/>
  <c r="N96" i="41"/>
  <c r="O96" i="41"/>
  <c r="N95" i="41"/>
  <c r="O95" i="41"/>
  <c r="N94" i="41"/>
  <c r="O94" i="41"/>
  <c r="N93" i="41"/>
  <c r="O93" i="41" s="1"/>
  <c r="N92" i="41"/>
  <c r="O92" i="41"/>
  <c r="N91" i="41"/>
  <c r="O91" i="41" s="1"/>
  <c r="N90" i="41"/>
  <c r="O90" i="41"/>
  <c r="N89" i="41"/>
  <c r="O89" i="41"/>
  <c r="N88" i="41"/>
  <c r="O88" i="41"/>
  <c r="N87" i="41"/>
  <c r="O87" i="41" s="1"/>
  <c r="N86" i="41"/>
  <c r="O86" i="41"/>
  <c r="N85" i="41"/>
  <c r="O85" i="41" s="1"/>
  <c r="N84" i="41"/>
  <c r="O84" i="41" s="1"/>
  <c r="N83" i="41"/>
  <c r="O83" i="41"/>
  <c r="N82" i="41"/>
  <c r="O82" i="41"/>
  <c r="N81" i="41"/>
  <c r="O81" i="41" s="1"/>
  <c r="N80" i="41"/>
  <c r="O80" i="41" s="1"/>
  <c r="N79" i="41"/>
  <c r="O79" i="41" s="1"/>
  <c r="N78" i="41"/>
  <c r="O78" i="41" s="1"/>
  <c r="N77" i="41"/>
  <c r="O77" i="41"/>
  <c r="N76" i="41"/>
  <c r="O76" i="41"/>
  <c r="N75" i="41"/>
  <c r="O75" i="41" s="1"/>
  <c r="N74" i="41"/>
  <c r="O74" i="41" s="1"/>
  <c r="N73" i="41"/>
  <c r="O73" i="41" s="1"/>
  <c r="N72" i="41"/>
  <c r="O72" i="41"/>
  <c r="N71" i="41"/>
  <c r="O71" i="41"/>
  <c r="N70" i="41"/>
  <c r="O70" i="41"/>
  <c r="N69" i="41"/>
  <c r="O69" i="41" s="1"/>
  <c r="N68" i="41"/>
  <c r="O68" i="41" s="1"/>
  <c r="N67" i="41"/>
  <c r="O67" i="41" s="1"/>
  <c r="N66" i="41"/>
  <c r="O66" i="41"/>
  <c r="N65" i="41"/>
  <c r="O65" i="41"/>
  <c r="N64" i="41"/>
  <c r="O64" i="41"/>
  <c r="N63" i="41"/>
  <c r="O63" i="41" s="1"/>
  <c r="N62" i="41"/>
  <c r="O62" i="41" s="1"/>
  <c r="N61" i="41"/>
  <c r="O61" i="41" s="1"/>
  <c r="N60" i="41"/>
  <c r="O60" i="41" s="1"/>
  <c r="N59" i="41"/>
  <c r="O59" i="4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/>
  <c r="N51" i="41"/>
  <c r="O51" i="41" s="1"/>
  <c r="N50" i="41"/>
  <c r="O50" i="41" s="1"/>
  <c r="N49" i="41"/>
  <c r="O49" i="41" s="1"/>
  <c r="N48" i="41"/>
  <c r="O48" i="41"/>
  <c r="N47" i="41"/>
  <c r="O47" i="41"/>
  <c r="N46" i="41"/>
  <c r="O46" i="41"/>
  <c r="M45" i="4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/>
  <c r="N35" i="41"/>
  <c r="O35" i="41" s="1"/>
  <c r="M34" i="41"/>
  <c r="L34" i="41"/>
  <c r="K34" i="41"/>
  <c r="J34" i="41"/>
  <c r="I34" i="41"/>
  <c r="H34" i="41"/>
  <c r="G34" i="41"/>
  <c r="G98" i="41" s="1"/>
  <c r="F34" i="41"/>
  <c r="E34" i="41"/>
  <c r="D34" i="4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/>
  <c r="M22" i="41"/>
  <c r="L22" i="41"/>
  <c r="N22" i="41" s="1"/>
  <c r="O22" i="41" s="1"/>
  <c r="K22" i="4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J98" i="41" s="1"/>
  <c r="I5" i="41"/>
  <c r="H5" i="41"/>
  <c r="H98" i="41" s="1"/>
  <c r="G5" i="41"/>
  <c r="F5" i="41"/>
  <c r="F98" i="41" s="1"/>
  <c r="E5" i="41"/>
  <c r="D5" i="41"/>
  <c r="N102" i="40"/>
  <c r="O102" i="40"/>
  <c r="N101" i="40"/>
  <c r="O101" i="40" s="1"/>
  <c r="N100" i="40"/>
  <c r="O100" i="40" s="1"/>
  <c r="N99" i="40"/>
  <c r="O99" i="40" s="1"/>
  <c r="N98" i="40"/>
  <c r="O98" i="40" s="1"/>
  <c r="N97" i="40"/>
  <c r="O97" i="40"/>
  <c r="N96" i="40"/>
  <c r="O96" i="40"/>
  <c r="N95" i="40"/>
  <c r="O95" i="40" s="1"/>
  <c r="N94" i="40"/>
  <c r="O94" i="40" s="1"/>
  <c r="N93" i="40"/>
  <c r="O93" i="40" s="1"/>
  <c r="N92" i="40"/>
  <c r="O92" i="40" s="1"/>
  <c r="N91" i="40"/>
  <c r="O91" i="40"/>
  <c r="N90" i="40"/>
  <c r="O90" i="40"/>
  <c r="N89" i="40"/>
  <c r="O89" i="40" s="1"/>
  <c r="N88" i="40"/>
  <c r="O88" i="40" s="1"/>
  <c r="N87" i="40"/>
  <c r="O87" i="40" s="1"/>
  <c r="N86" i="40"/>
  <c r="O86" i="40" s="1"/>
  <c r="N85" i="40"/>
  <c r="O85" i="40"/>
  <c r="N84" i="40"/>
  <c r="O84" i="40"/>
  <c r="N83" i="40"/>
  <c r="O83" i="40" s="1"/>
  <c r="N82" i="40"/>
  <c r="O82" i="40" s="1"/>
  <c r="N81" i="40"/>
  <c r="O81" i="40" s="1"/>
  <c r="N80" i="40"/>
  <c r="O80" i="40" s="1"/>
  <c r="N79" i="40"/>
  <c r="O79" i="40" s="1"/>
  <c r="N78" i="40"/>
  <c r="O78" i="40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M46" i="40"/>
  <c r="N46" i="40" s="1"/>
  <c r="O46" i="40" s="1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40" i="40" s="1"/>
  <c r="O40" i="40" s="1"/>
  <c r="N39" i="40"/>
  <c r="O39" i="40"/>
  <c r="N38" i="40"/>
  <c r="O38" i="40" s="1"/>
  <c r="N37" i="40"/>
  <c r="O37" i="40"/>
  <c r="N36" i="40"/>
  <c r="O36" i="40"/>
  <c r="M35" i="40"/>
  <c r="L35" i="40"/>
  <c r="K35" i="40"/>
  <c r="J35" i="40"/>
  <c r="I35" i="40"/>
  <c r="H35" i="40"/>
  <c r="N35" i="40" s="1"/>
  <c r="O35" i="40" s="1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/>
  <c r="M30" i="40"/>
  <c r="L30" i="40"/>
  <c r="K30" i="40"/>
  <c r="N30" i="40" s="1"/>
  <c r="O30" i="40" s="1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N25" i="40"/>
  <c r="O25" i="40"/>
  <c r="N24" i="40"/>
  <c r="O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/>
  <c r="N19" i="40"/>
  <c r="O19" i="40"/>
  <c r="N18" i="40"/>
  <c r="O18" i="40"/>
  <c r="N17" i="40"/>
  <c r="O17" i="40"/>
  <c r="N16" i="40"/>
  <c r="O16" i="40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/>
  <c r="N9" i="40"/>
  <c r="O9" i="40"/>
  <c r="N8" i="40"/>
  <c r="O8" i="40"/>
  <c r="N7" i="40"/>
  <c r="O7" i="40"/>
  <c r="N6" i="40"/>
  <c r="O6" i="40"/>
  <c r="M5" i="40"/>
  <c r="L5" i="40"/>
  <c r="K5" i="40"/>
  <c r="J5" i="40"/>
  <c r="J103" i="40" s="1"/>
  <c r="I5" i="40"/>
  <c r="H5" i="40"/>
  <c r="G5" i="40"/>
  <c r="F5" i="40"/>
  <c r="E5" i="40"/>
  <c r="D5" i="40"/>
  <c r="N73" i="39"/>
  <c r="O73" i="39"/>
  <c r="N72" i="39"/>
  <c r="O72" i="39"/>
  <c r="N71" i="39"/>
  <c r="O71" i="39"/>
  <c r="N70" i="39"/>
  <c r="O70" i="39"/>
  <c r="N69" i="39"/>
  <c r="O69" i="39"/>
  <c r="N68" i="39"/>
  <c r="O68" i="39"/>
  <c r="N67" i="39"/>
  <c r="O67" i="39"/>
  <c r="N66" i="39"/>
  <c r="O66" i="39"/>
  <c r="N65" i="39"/>
  <c r="O65" i="39"/>
  <c r="N64" i="39"/>
  <c r="O64" i="39" s="1"/>
  <c r="N63" i="39"/>
  <c r="O63" i="39"/>
  <c r="N62" i="39"/>
  <c r="O62" i="39"/>
  <c r="N61" i="39"/>
  <c r="O61" i="39"/>
  <c r="N60" i="39"/>
  <c r="O60" i="39"/>
  <c r="N59" i="39"/>
  <c r="O59" i="39"/>
  <c r="N58" i="39"/>
  <c r="O58" i="39" s="1"/>
  <c r="N57" i="39"/>
  <c r="O57" i="39" s="1"/>
  <c r="N56" i="39"/>
  <c r="O56" i="39"/>
  <c r="N55" i="39"/>
  <c r="O55" i="39"/>
  <c r="N54" i="39"/>
  <c r="O54" i="39"/>
  <c r="N53" i="39"/>
  <c r="O53" i="39"/>
  <c r="N52" i="39"/>
  <c r="O52" i="39" s="1"/>
  <c r="N51" i="39"/>
  <c r="O51" i="39"/>
  <c r="N50" i="39"/>
  <c r="O50" i="39"/>
  <c r="N49" i="39"/>
  <c r="O49" i="39" s="1"/>
  <c r="N48" i="39"/>
  <c r="O48" i="39"/>
  <c r="N47" i="39"/>
  <c r="O47" i="39"/>
  <c r="N46" i="39"/>
  <c r="O46" i="39" s="1"/>
  <c r="N45" i="39"/>
  <c r="O45" i="39"/>
  <c r="M44" i="39"/>
  <c r="L44" i="39"/>
  <c r="K44" i="39"/>
  <c r="K74" i="39" s="1"/>
  <c r="J44" i="39"/>
  <c r="I44" i="39"/>
  <c r="H44" i="39"/>
  <c r="G44" i="39"/>
  <c r="F44" i="39"/>
  <c r="E44" i="39"/>
  <c r="D44" i="39"/>
  <c r="N43" i="39"/>
  <c r="O43" i="39" s="1"/>
  <c r="N42" i="39"/>
  <c r="O42" i="39"/>
  <c r="M41" i="39"/>
  <c r="L41" i="39"/>
  <c r="L74" i="39" s="1"/>
  <c r="K41" i="39"/>
  <c r="J41" i="39"/>
  <c r="I41" i="39"/>
  <c r="H41" i="39"/>
  <c r="G41" i="39"/>
  <c r="F41" i="39"/>
  <c r="E41" i="39"/>
  <c r="D41" i="39"/>
  <c r="N40" i="39"/>
  <c r="O40" i="39"/>
  <c r="N39" i="39"/>
  <c r="O39" i="39"/>
  <c r="M38" i="39"/>
  <c r="L38" i="39"/>
  <c r="K38" i="39"/>
  <c r="J38" i="39"/>
  <c r="I38" i="39"/>
  <c r="H38" i="39"/>
  <c r="G38" i="39"/>
  <c r="F38" i="39"/>
  <c r="E38" i="39"/>
  <c r="D38" i="39"/>
  <c r="D74" i="39" s="1"/>
  <c r="N37" i="39"/>
  <c r="O37" i="39"/>
  <c r="N36" i="39"/>
  <c r="O36" i="39" s="1"/>
  <c r="N35" i="39"/>
  <c r="O35" i="39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M26" i="39"/>
  <c r="L26" i="39"/>
  <c r="K26" i="39"/>
  <c r="J26" i="39"/>
  <c r="I26" i="39"/>
  <c r="H26" i="39"/>
  <c r="N26" i="39" s="1"/>
  <c r="O26" i="39" s="1"/>
  <c r="G26" i="39"/>
  <c r="F26" i="39"/>
  <c r="E26" i="39"/>
  <c r="D26" i="39"/>
  <c r="N25" i="39"/>
  <c r="O25" i="39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N22" i="39" s="1"/>
  <c r="O22" i="39" s="1"/>
  <c r="E22" i="39"/>
  <c r="D22" i="39"/>
  <c r="N21" i="39"/>
  <c r="O21" i="39"/>
  <c r="N20" i="39"/>
  <c r="O20" i="39" s="1"/>
  <c r="N19" i="39"/>
  <c r="O19" i="39" s="1"/>
  <c r="N18" i="39"/>
  <c r="O18" i="39"/>
  <c r="N17" i="39"/>
  <c r="O17" i="39" s="1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J74" i="39" s="1"/>
  <c r="I5" i="39"/>
  <c r="I74" i="39"/>
  <c r="H5" i="39"/>
  <c r="G5" i="39"/>
  <c r="F5" i="39"/>
  <c r="E5" i="39"/>
  <c r="D5" i="39"/>
  <c r="N75" i="38"/>
  <c r="O75" i="38" s="1"/>
  <c r="N74" i="38"/>
  <c r="O74" i="38"/>
  <c r="N73" i="38"/>
  <c r="O73" i="38"/>
  <c r="N72" i="38"/>
  <c r="O72" i="38"/>
  <c r="N71" i="38"/>
  <c r="O71" i="38" s="1"/>
  <c r="N70" i="38"/>
  <c r="O70" i="38" s="1"/>
  <c r="N69" i="38"/>
  <c r="O69" i="38" s="1"/>
  <c r="N68" i="38"/>
  <c r="O68" i="38" s="1"/>
  <c r="N67" i="38"/>
  <c r="O67" i="38"/>
  <c r="N66" i="38"/>
  <c r="O66" i="38"/>
  <c r="N65" i="38"/>
  <c r="O65" i="38" s="1"/>
  <c r="N64" i="38"/>
  <c r="O64" i="38" s="1"/>
  <c r="N63" i="38"/>
  <c r="O63" i="38" s="1"/>
  <c r="N62" i="38"/>
  <c r="O62" i="38"/>
  <c r="N61" i="38"/>
  <c r="O61" i="38"/>
  <c r="N60" i="38"/>
  <c r="O60" i="38"/>
  <c r="N59" i="38"/>
  <c r="O59" i="38" s="1"/>
  <c r="N58" i="38"/>
  <c r="O58" i="38"/>
  <c r="N57" i="38"/>
  <c r="O57" i="38" s="1"/>
  <c r="N56" i="38"/>
  <c r="O56" i="38"/>
  <c r="N55" i="38"/>
  <c r="O55" i="38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M45" i="38"/>
  <c r="L45" i="38"/>
  <c r="K45" i="38"/>
  <c r="J45" i="38"/>
  <c r="I45" i="38"/>
  <c r="H45" i="38"/>
  <c r="G45" i="38"/>
  <c r="F45" i="38"/>
  <c r="E45" i="38"/>
  <c r="E76" i="38" s="1"/>
  <c r="D45" i="38"/>
  <c r="N45" i="38" s="1"/>
  <c r="O45" i="38" s="1"/>
  <c r="N44" i="38"/>
  <c r="O44" i="38"/>
  <c r="N43" i="38"/>
  <c r="O43" i="38" s="1"/>
  <c r="M42" i="38"/>
  <c r="L42" i="38"/>
  <c r="K42" i="38"/>
  <c r="J42" i="38"/>
  <c r="I42" i="38"/>
  <c r="I76" i="38" s="1"/>
  <c r="H42" i="38"/>
  <c r="G42" i="38"/>
  <c r="F42" i="38"/>
  <c r="E42" i="38"/>
  <c r="D42" i="38"/>
  <c r="N42" i="38" s="1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/>
  <c r="O39" i="38" s="1"/>
  <c r="N38" i="38"/>
  <c r="O38" i="38"/>
  <c r="N37" i="38"/>
  <c r="O37" i="38"/>
  <c r="N36" i="38"/>
  <c r="O36" i="38" s="1"/>
  <c r="N35" i="38"/>
  <c r="O35" i="38" s="1"/>
  <c r="M34" i="38"/>
  <c r="L34" i="38"/>
  <c r="K34" i="38"/>
  <c r="K76" i="38" s="1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N25" i="38"/>
  <c r="O25" i="38"/>
  <c r="N24" i="38"/>
  <c r="O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/>
  <c r="N18" i="38"/>
  <c r="O18" i="38"/>
  <c r="N17" i="38"/>
  <c r="O17" i="38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N13" i="38"/>
  <c r="O13" i="38" s="1"/>
  <c r="D13" i="38"/>
  <c r="N12" i="38"/>
  <c r="O12" i="38" s="1"/>
  <c r="N11" i="38"/>
  <c r="O11" i="38"/>
  <c r="N10" i="38"/>
  <c r="O10" i="38"/>
  <c r="N9" i="38"/>
  <c r="O9" i="38"/>
  <c r="N8" i="38"/>
  <c r="O8" i="38"/>
  <c r="N7" i="38"/>
  <c r="O7" i="38" s="1"/>
  <c r="N6" i="38"/>
  <c r="O6" i="38" s="1"/>
  <c r="M5" i="38"/>
  <c r="M76" i="38" s="1"/>
  <c r="L5" i="38"/>
  <c r="L76" i="38" s="1"/>
  <c r="K5" i="38"/>
  <c r="J5" i="38"/>
  <c r="I5" i="38"/>
  <c r="H5" i="38"/>
  <c r="H76" i="38" s="1"/>
  <c r="G5" i="38"/>
  <c r="F5" i="38"/>
  <c r="F76" i="38" s="1"/>
  <c r="E5" i="38"/>
  <c r="N5" i="38" s="1"/>
  <c r="O5" i="38" s="1"/>
  <c r="D5" i="38"/>
  <c r="N97" i="37"/>
  <c r="O97" i="37"/>
  <c r="N96" i="37"/>
  <c r="O96" i="37"/>
  <c r="N95" i="37"/>
  <c r="O95" i="37"/>
  <c r="N94" i="37"/>
  <c r="O94" i="37"/>
  <c r="N93" i="37"/>
  <c r="O93" i="37" s="1"/>
  <c r="N92" i="37"/>
  <c r="O92" i="37" s="1"/>
  <c r="N91" i="37"/>
  <c r="O91" i="37"/>
  <c r="N90" i="37"/>
  <c r="O90" i="37"/>
  <c r="N89" i="37"/>
  <c r="O89" i="37"/>
  <c r="N88" i="37"/>
  <c r="O88" i="37"/>
  <c r="N87" i="37"/>
  <c r="O87" i="37" s="1"/>
  <c r="N86" i="37"/>
  <c r="O86" i="37" s="1"/>
  <c r="N85" i="37"/>
  <c r="O85" i="37"/>
  <c r="N84" i="37"/>
  <c r="O84" i="37"/>
  <c r="N83" i="37"/>
  <c r="O83" i="37"/>
  <c r="N82" i="37"/>
  <c r="O82" i="37"/>
  <c r="N81" i="37"/>
  <c r="O81" i="37" s="1"/>
  <c r="N80" i="37"/>
  <c r="O80" i="37" s="1"/>
  <c r="N79" i="37"/>
  <c r="O79" i="37"/>
  <c r="N78" i="37"/>
  <c r="O78" i="37"/>
  <c r="N77" i="37"/>
  <c r="O77" i="37"/>
  <c r="N76" i="37"/>
  <c r="O76" i="37"/>
  <c r="N75" i="37"/>
  <c r="O75" i="37" s="1"/>
  <c r="N74" i="37"/>
  <c r="O74" i="37" s="1"/>
  <c r="N73" i="37"/>
  <c r="O73" i="37"/>
  <c r="N72" i="37"/>
  <c r="O72" i="37"/>
  <c r="N71" i="37"/>
  <c r="O71" i="37"/>
  <c r="N70" i="37"/>
  <c r="O70" i="37"/>
  <c r="N69" i="37"/>
  <c r="O69" i="37" s="1"/>
  <c r="N68" i="37"/>
  <c r="O68" i="37" s="1"/>
  <c r="N67" i="37"/>
  <c r="O67" i="37"/>
  <c r="N66" i="37"/>
  <c r="O66" i="37"/>
  <c r="N65" i="37"/>
  <c r="O65" i="37"/>
  <c r="N64" i="37"/>
  <c r="O64" i="37"/>
  <c r="N63" i="37"/>
  <c r="O63" i="37" s="1"/>
  <c r="N62" i="37"/>
  <c r="O62" i="37" s="1"/>
  <c r="N61" i="37"/>
  <c r="O61" i="37"/>
  <c r="N60" i="37"/>
  <c r="O60" i="37"/>
  <c r="N59" i="37"/>
  <c r="O59" i="37"/>
  <c r="N58" i="37"/>
  <c r="O58" i="37"/>
  <c r="N57" i="37"/>
  <c r="O57" i="37" s="1"/>
  <c r="N56" i="37"/>
  <c r="O56" i="37" s="1"/>
  <c r="N55" i="37"/>
  <c r="O55" i="37"/>
  <c r="N54" i="37"/>
  <c r="O54" i="37"/>
  <c r="N53" i="37"/>
  <c r="O53" i="37"/>
  <c r="N52" i="37"/>
  <c r="O52" i="37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9" i="37" s="1"/>
  <c r="O49" i="37" s="1"/>
  <c r="N48" i="37"/>
  <c r="O48" i="37" s="1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/>
  <c r="N41" i="37"/>
  <c r="O41" i="37"/>
  <c r="M40" i="37"/>
  <c r="L40" i="37"/>
  <c r="K40" i="37"/>
  <c r="J40" i="37"/>
  <c r="I40" i="37"/>
  <c r="H40" i="37"/>
  <c r="G40" i="37"/>
  <c r="F40" i="37"/>
  <c r="N40" i="37" s="1"/>
  <c r="O40" i="37" s="1"/>
  <c r="E40" i="37"/>
  <c r="D40" i="37"/>
  <c r="N39" i="37"/>
  <c r="O39" i="37"/>
  <c r="N38" i="37"/>
  <c r="O38" i="37"/>
  <c r="N37" i="37"/>
  <c r="O37" i="37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M31" i="37"/>
  <c r="L31" i="37"/>
  <c r="K31" i="37"/>
  <c r="J31" i="37"/>
  <c r="I31" i="37"/>
  <c r="H31" i="37"/>
  <c r="G31" i="37"/>
  <c r="N31" i="37"/>
  <c r="O31" i="37" s="1"/>
  <c r="F31" i="37"/>
  <c r="E31" i="37"/>
  <c r="D31" i="37"/>
  <c r="N30" i="37"/>
  <c r="O30" i="37"/>
  <c r="N29" i="37"/>
  <c r="O29" i="37" s="1"/>
  <c r="N28" i="37"/>
  <c r="O28" i="37" s="1"/>
  <c r="M27" i="37"/>
  <c r="L27" i="37"/>
  <c r="K27" i="37"/>
  <c r="N27" i="37" s="1"/>
  <c r="O27" i="37" s="1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 s="1"/>
  <c r="N23" i="37"/>
  <c r="O23" i="37" s="1"/>
  <c r="M22" i="37"/>
  <c r="M98" i="37"/>
  <c r="L22" i="37"/>
  <c r="K22" i="37"/>
  <c r="J22" i="37"/>
  <c r="I22" i="37"/>
  <c r="H22" i="37"/>
  <c r="G22" i="37"/>
  <c r="G98" i="37" s="1"/>
  <c r="F22" i="37"/>
  <c r="N22" i="37" s="1"/>
  <c r="O22" i="37" s="1"/>
  <c r="E22" i="37"/>
  <c r="D22" i="37"/>
  <c r="N21" i="37"/>
  <c r="O21" i="37"/>
  <c r="N20" i="37"/>
  <c r="O20" i="37"/>
  <c r="N19" i="37"/>
  <c r="O19" i="37"/>
  <c r="N18" i="37"/>
  <c r="O18" i="37"/>
  <c r="N17" i="37"/>
  <c r="O17" i="37" s="1"/>
  <c r="N16" i="37"/>
  <c r="O16" i="37" s="1"/>
  <c r="N15" i="37"/>
  <c r="O15" i="37"/>
  <c r="N14" i="37"/>
  <c r="O14" i="37"/>
  <c r="M13" i="37"/>
  <c r="L13" i="37"/>
  <c r="K13" i="37"/>
  <c r="J13" i="37"/>
  <c r="J98" i="37" s="1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L98" i="37" s="1"/>
  <c r="K5" i="37"/>
  <c r="K98" i="37" s="1"/>
  <c r="J5" i="37"/>
  <c r="I5" i="37"/>
  <c r="I98" i="37" s="1"/>
  <c r="H5" i="37"/>
  <c r="G5" i="37"/>
  <c r="F5" i="37"/>
  <c r="E5" i="37"/>
  <c r="D5" i="37"/>
  <c r="D5" i="36"/>
  <c r="N88" i="36"/>
  <c r="O88" i="36"/>
  <c r="N87" i="36"/>
  <c r="O87" i="36" s="1"/>
  <c r="N86" i="36"/>
  <c r="O86" i="36" s="1"/>
  <c r="N85" i="36"/>
  <c r="O85" i="36"/>
  <c r="N84" i="36"/>
  <c r="O84" i="36"/>
  <c r="N83" i="36"/>
  <c r="O83" i="36" s="1"/>
  <c r="N82" i="36"/>
  <c r="O82" i="36"/>
  <c r="N81" i="36"/>
  <c r="O81" i="36" s="1"/>
  <c r="N80" i="36"/>
  <c r="O80" i="36" s="1"/>
  <c r="N79" i="36"/>
  <c r="O79" i="36"/>
  <c r="N78" i="36"/>
  <c r="O78" i="36"/>
  <c r="N77" i="36"/>
  <c r="O77" i="36" s="1"/>
  <c r="N76" i="36"/>
  <c r="O76" i="36"/>
  <c r="N75" i="36"/>
  <c r="O75" i="36" s="1"/>
  <c r="N74" i="36"/>
  <c r="O74" i="36" s="1"/>
  <c r="N73" i="36"/>
  <c r="O73" i="36"/>
  <c r="N72" i="36"/>
  <c r="O72" i="36"/>
  <c r="N71" i="36"/>
  <c r="O71" i="36" s="1"/>
  <c r="N70" i="36"/>
  <c r="O70" i="36"/>
  <c r="N69" i="36"/>
  <c r="O69" i="36" s="1"/>
  <c r="N68" i="36"/>
  <c r="O68" i="36" s="1"/>
  <c r="N67" i="36"/>
  <c r="O67" i="36"/>
  <c r="N66" i="36"/>
  <c r="O66" i="36"/>
  <c r="N65" i="36"/>
  <c r="O65" i="36" s="1"/>
  <c r="N64" i="36"/>
  <c r="O64" i="36"/>
  <c r="N63" i="36"/>
  <c r="O63" i="36" s="1"/>
  <c r="N62" i="36"/>
  <c r="O62" i="36" s="1"/>
  <c r="N61" i="36"/>
  <c r="O61" i="36"/>
  <c r="N60" i="36"/>
  <c r="O60" i="36"/>
  <c r="N59" i="36"/>
  <c r="O59" i="36" s="1"/>
  <c r="N58" i="36"/>
  <c r="O58" i="36"/>
  <c r="N57" i="36"/>
  <c r="O57" i="36" s="1"/>
  <c r="N56" i="36"/>
  <c r="O56" i="36" s="1"/>
  <c r="N55" i="36"/>
  <c r="O55" i="36"/>
  <c r="N54" i="36"/>
  <c r="O54" i="36"/>
  <c r="N53" i="36"/>
  <c r="O53" i="36" s="1"/>
  <c r="N52" i="36"/>
  <c r="O52" i="36"/>
  <c r="N51" i="36"/>
  <c r="O51" i="36" s="1"/>
  <c r="M50" i="36"/>
  <c r="L50" i="36"/>
  <c r="K50" i="36"/>
  <c r="J50" i="36"/>
  <c r="I50" i="36"/>
  <c r="H50" i="36"/>
  <c r="G50" i="36"/>
  <c r="F50" i="36"/>
  <c r="E50" i="36"/>
  <c r="N50" i="36"/>
  <c r="O50" i="36" s="1"/>
  <c r="D50" i="36"/>
  <c r="N49" i="36"/>
  <c r="O49" i="36" s="1"/>
  <c r="N48" i="36"/>
  <c r="O48" i="36"/>
  <c r="N47" i="36"/>
  <c r="O47" i="36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N44" i="36"/>
  <c r="O44" i="36"/>
  <c r="N43" i="36"/>
  <c r="O43" i="36" s="1"/>
  <c r="N42" i="36"/>
  <c r="O42" i="36" s="1"/>
  <c r="M41" i="36"/>
  <c r="L41" i="36"/>
  <c r="K41" i="36"/>
  <c r="J41" i="36"/>
  <c r="I41" i="36"/>
  <c r="H41" i="36"/>
  <c r="G41" i="36"/>
  <c r="N41" i="36" s="1"/>
  <c r="O41" i="36" s="1"/>
  <c r="F41" i="36"/>
  <c r="E41" i="36"/>
  <c r="D41" i="36"/>
  <c r="N40" i="36"/>
  <c r="O40" i="36"/>
  <c r="N39" i="36"/>
  <c r="O39" i="36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E36" i="36"/>
  <c r="D36" i="36"/>
  <c r="N36" i="36" s="1"/>
  <c r="O36" i="36" s="1"/>
  <c r="N35" i="36"/>
  <c r="O35" i="36" s="1"/>
  <c r="N34" i="36"/>
  <c r="O34" i="36"/>
  <c r="N33" i="36"/>
  <c r="O33" i="36" s="1"/>
  <c r="M32" i="36"/>
  <c r="L32" i="36"/>
  <c r="L89" i="36" s="1"/>
  <c r="K32" i="36"/>
  <c r="J32" i="36"/>
  <c r="I32" i="36"/>
  <c r="I89" i="36" s="1"/>
  <c r="H32" i="36"/>
  <c r="G32" i="36"/>
  <c r="F32" i="36"/>
  <c r="E32" i="36"/>
  <c r="D32" i="36"/>
  <c r="N32" i="36" s="1"/>
  <c r="O32" i="36" s="1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/>
  <c r="N24" i="36"/>
  <c r="O24" i="36" s="1"/>
  <c r="N23" i="36"/>
  <c r="O23" i="36"/>
  <c r="M22" i="36"/>
  <c r="L22" i="36"/>
  <c r="K22" i="36"/>
  <c r="N22" i="36" s="1"/>
  <c r="O22" i="36" s="1"/>
  <c r="J22" i="36"/>
  <c r="I22" i="36"/>
  <c r="H22" i="36"/>
  <c r="G22" i="36"/>
  <c r="F22" i="36"/>
  <c r="E22" i="36"/>
  <c r="D22" i="36"/>
  <c r="D89" i="36" s="1"/>
  <c r="N21" i="36"/>
  <c r="O21" i="36" s="1"/>
  <c r="N20" i="36"/>
  <c r="O20" i="36" s="1"/>
  <c r="N19" i="36"/>
  <c r="O19" i="36" s="1"/>
  <c r="N18" i="36"/>
  <c r="O18" i="36"/>
  <c r="N17" i="36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G89" i="36" s="1"/>
  <c r="F13" i="36"/>
  <c r="E13" i="36"/>
  <c r="D13" i="36"/>
  <c r="N13" i="36"/>
  <c r="O13" i="36" s="1"/>
  <c r="N12" i="36"/>
  <c r="O12" i="36" s="1"/>
  <c r="N11" i="36"/>
  <c r="O11" i="36" s="1"/>
  <c r="N10" i="36"/>
  <c r="O10" i="36"/>
  <c r="N9" i="36"/>
  <c r="O9" i="36"/>
  <c r="N8" i="36"/>
  <c r="O8" i="36" s="1"/>
  <c r="N7" i="36"/>
  <c r="O7" i="36"/>
  <c r="N6" i="36"/>
  <c r="O6" i="36" s="1"/>
  <c r="M5" i="36"/>
  <c r="L5" i="36"/>
  <c r="K5" i="36"/>
  <c r="K89" i="36" s="1"/>
  <c r="J5" i="36"/>
  <c r="J89" i="36" s="1"/>
  <c r="I5" i="36"/>
  <c r="H5" i="36"/>
  <c r="H89" i="36" s="1"/>
  <c r="G5" i="36"/>
  <c r="F5" i="36"/>
  <c r="F89" i="36" s="1"/>
  <c r="E5" i="36"/>
  <c r="N73" i="35"/>
  <c r="O73" i="35" s="1"/>
  <c r="N72" i="35"/>
  <c r="O72" i="35"/>
  <c r="N71" i="35"/>
  <c r="O71" i="35" s="1"/>
  <c r="N70" i="35"/>
  <c r="O70" i="35"/>
  <c r="N69" i="35"/>
  <c r="O69" i="35" s="1"/>
  <c r="N68" i="35"/>
  <c r="O68" i="35" s="1"/>
  <c r="N67" i="35"/>
  <c r="O67" i="35" s="1"/>
  <c r="N66" i="35"/>
  <c r="O66" i="35"/>
  <c r="N65" i="35"/>
  <c r="O65" i="35" s="1"/>
  <c r="N64" i="35"/>
  <c r="O64" i="35"/>
  <c r="N63" i="35"/>
  <c r="O63" i="35" s="1"/>
  <c r="N62" i="35"/>
  <c r="O62" i="35" s="1"/>
  <c r="N61" i="35"/>
  <c r="O61" i="35" s="1"/>
  <c r="N60" i="35"/>
  <c r="O60" i="35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/>
  <c r="N45" i="35"/>
  <c r="O45" i="35" s="1"/>
  <c r="M44" i="35"/>
  <c r="M74" i="35" s="1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N39" i="35"/>
  <c r="O39" i="35" s="1"/>
  <c r="M38" i="35"/>
  <c r="L38" i="35"/>
  <c r="K38" i="35"/>
  <c r="J38" i="35"/>
  <c r="I38" i="35"/>
  <c r="N38" i="35" s="1"/>
  <c r="O38" i="35" s="1"/>
  <c r="H38" i="35"/>
  <c r="G38" i="35"/>
  <c r="F38" i="35"/>
  <c r="E38" i="35"/>
  <c r="D38" i="35"/>
  <c r="N37" i="35"/>
  <c r="O37" i="35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N33" i="35"/>
  <c r="O33" i="35" s="1"/>
  <c r="E33" i="35"/>
  <c r="D33" i="35"/>
  <c r="N32" i="35"/>
  <c r="O32" i="35" s="1"/>
  <c r="N31" i="35"/>
  <c r="O31" i="35" s="1"/>
  <c r="N30" i="35"/>
  <c r="O30" i="35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/>
  <c r="O26" i="35" s="1"/>
  <c r="N25" i="35"/>
  <c r="O25" i="35" s="1"/>
  <c r="N24" i="35"/>
  <c r="O24" i="35" s="1"/>
  <c r="N23" i="35"/>
  <c r="O23" i="35" s="1"/>
  <c r="N22" i="35"/>
  <c r="O22" i="35"/>
  <c r="M21" i="35"/>
  <c r="L21" i="35"/>
  <c r="K21" i="35"/>
  <c r="N21" i="35" s="1"/>
  <c r="O21" i="35" s="1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/>
  <c r="N17" i="35"/>
  <c r="O17" i="35"/>
  <c r="N16" i="35"/>
  <c r="O16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E74" i="35" s="1"/>
  <c r="D12" i="35"/>
  <c r="N12" i="35" s="1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74" i="35" s="1"/>
  <c r="K5" i="35"/>
  <c r="J5" i="35"/>
  <c r="I5" i="35"/>
  <c r="H5" i="35"/>
  <c r="H74" i="35" s="1"/>
  <c r="G5" i="35"/>
  <c r="F5" i="35"/>
  <c r="F74" i="35" s="1"/>
  <c r="E5" i="35"/>
  <c r="D5" i="35"/>
  <c r="N74" i="34"/>
  <c r="O74" i="34" s="1"/>
  <c r="N73" i="34"/>
  <c r="O73" i="34"/>
  <c r="N72" i="34"/>
  <c r="O72" i="34" s="1"/>
  <c r="N71" i="34"/>
  <c r="O71" i="34" s="1"/>
  <c r="N70" i="34"/>
  <c r="O70" i="34"/>
  <c r="N69" i="34"/>
  <c r="O69" i="34" s="1"/>
  <c r="N68" i="34"/>
  <c r="O68" i="34" s="1"/>
  <c r="N67" i="34"/>
  <c r="O67" i="34"/>
  <c r="N66" i="34"/>
  <c r="O66" i="34" s="1"/>
  <c r="N65" i="34"/>
  <c r="O65" i="34" s="1"/>
  <c r="N64" i="34"/>
  <c r="O64" i="34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N41" i="34" s="1"/>
  <c r="O41" i="34" s="1"/>
  <c r="D41" i="34"/>
  <c r="N40" i="34"/>
  <c r="O40" i="34" s="1"/>
  <c r="M39" i="34"/>
  <c r="L39" i="34"/>
  <c r="K39" i="34"/>
  <c r="J39" i="34"/>
  <c r="J75" i="34" s="1"/>
  <c r="I39" i="34"/>
  <c r="H39" i="34"/>
  <c r="G39" i="34"/>
  <c r="F39" i="34"/>
  <c r="E39" i="34"/>
  <c r="D39" i="34"/>
  <c r="N38" i="34"/>
  <c r="O38" i="34" s="1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/>
  <c r="N31" i="34"/>
  <c r="O31" i="34" s="1"/>
  <c r="M30" i="34"/>
  <c r="L30" i="34"/>
  <c r="K30" i="34"/>
  <c r="K75" i="34"/>
  <c r="J30" i="34"/>
  <c r="I30" i="34"/>
  <c r="H30" i="34"/>
  <c r="G30" i="34"/>
  <c r="F30" i="34"/>
  <c r="E30" i="34"/>
  <c r="D30" i="34"/>
  <c r="N30" i="34" s="1"/>
  <c r="O30" i="34" s="1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G26" i="34"/>
  <c r="G75" i="34" s="1"/>
  <c r="F26" i="34"/>
  <c r="E26" i="34"/>
  <c r="D26" i="34"/>
  <c r="N26" i="34" s="1"/>
  <c r="O26" i="34" s="1"/>
  <c r="N25" i="34"/>
  <c r="O25" i="34"/>
  <c r="N24" i="34"/>
  <c r="O24" i="34" s="1"/>
  <c r="N23" i="34"/>
  <c r="O23" i="34"/>
  <c r="N22" i="34"/>
  <c r="O22" i="34" s="1"/>
  <c r="M21" i="34"/>
  <c r="M75" i="34" s="1"/>
  <c r="L21" i="34"/>
  <c r="K21" i="34"/>
  <c r="J21" i="34"/>
  <c r="I21" i="34"/>
  <c r="H21" i="34"/>
  <c r="G21" i="34"/>
  <c r="N21" i="34" s="1"/>
  <c r="O21" i="34" s="1"/>
  <c r="F21" i="34"/>
  <c r="E21" i="34"/>
  <c r="D21" i="34"/>
  <c r="N20" i="34"/>
  <c r="O20" i="34" s="1"/>
  <c r="N19" i="34"/>
  <c r="O19" i="34"/>
  <c r="N18" i="34"/>
  <c r="O18" i="34"/>
  <c r="N17" i="34"/>
  <c r="O17" i="34" s="1"/>
  <c r="N16" i="34"/>
  <c r="O16" i="34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H75" i="34" s="1"/>
  <c r="G5" i="34"/>
  <c r="F5" i="34"/>
  <c r="N5" i="34" s="1"/>
  <c r="O5" i="34" s="1"/>
  <c r="E5" i="34"/>
  <c r="E75" i="34"/>
  <c r="D5" i="34"/>
  <c r="E47" i="33"/>
  <c r="F47" i="33"/>
  <c r="N47" i="33" s="1"/>
  <c r="O47" i="33" s="1"/>
  <c r="G47" i="33"/>
  <c r="H47" i="33"/>
  <c r="I47" i="33"/>
  <c r="J47" i="33"/>
  <c r="K47" i="33"/>
  <c r="L47" i="33"/>
  <c r="M47" i="33"/>
  <c r="D47" i="33"/>
  <c r="N75" i="33"/>
  <c r="O75" i="33"/>
  <c r="N76" i="33"/>
  <c r="O76" i="33" s="1"/>
  <c r="E43" i="33"/>
  <c r="F43" i="33"/>
  <c r="G43" i="33"/>
  <c r="N43" i="33"/>
  <c r="O43" i="33" s="1"/>
  <c r="H43" i="33"/>
  <c r="I43" i="33"/>
  <c r="J43" i="33"/>
  <c r="K43" i="33"/>
  <c r="L43" i="33"/>
  <c r="M43" i="33"/>
  <c r="D43" i="33"/>
  <c r="N68" i="33"/>
  <c r="O68" i="33" s="1"/>
  <c r="N69" i="33"/>
  <c r="O69" i="33"/>
  <c r="N70" i="33"/>
  <c r="O70" i="33" s="1"/>
  <c r="N71" i="33"/>
  <c r="O71" i="33" s="1"/>
  <c r="N72" i="33"/>
  <c r="O72" i="33"/>
  <c r="N73" i="33"/>
  <c r="O73" i="33" s="1"/>
  <c r="N74" i="33"/>
  <c r="O74" i="33" s="1"/>
  <c r="N53" i="33"/>
  <c r="O53" i="33"/>
  <c r="N54" i="33"/>
  <c r="O54" i="33" s="1"/>
  <c r="N55" i="33"/>
  <c r="O55" i="33" s="1"/>
  <c r="N56" i="33"/>
  <c r="O56" i="33"/>
  <c r="N57" i="33"/>
  <c r="O57" i="33" s="1"/>
  <c r="N58" i="33"/>
  <c r="O58" i="33" s="1"/>
  <c r="N59" i="33"/>
  <c r="O59" i="33"/>
  <c r="N60" i="33"/>
  <c r="O60" i="33" s="1"/>
  <c r="N61" i="33"/>
  <c r="O61" i="33" s="1"/>
  <c r="N62" i="33"/>
  <c r="O62" i="33"/>
  <c r="N63" i="33"/>
  <c r="O63" i="33" s="1"/>
  <c r="N64" i="33"/>
  <c r="O64" i="33" s="1"/>
  <c r="N65" i="33"/>
  <c r="O65" i="33"/>
  <c r="N66" i="33"/>
  <c r="O66" i="33" s="1"/>
  <c r="N67" i="33"/>
  <c r="O67" i="33" s="1"/>
  <c r="E40" i="33"/>
  <c r="F40" i="33"/>
  <c r="G40" i="33"/>
  <c r="H40" i="33"/>
  <c r="I40" i="33"/>
  <c r="J40" i="33"/>
  <c r="K40" i="33"/>
  <c r="L40" i="33"/>
  <c r="M40" i="33"/>
  <c r="E35" i="33"/>
  <c r="F35" i="33"/>
  <c r="G35" i="33"/>
  <c r="H35" i="33"/>
  <c r="I35" i="33"/>
  <c r="J35" i="33"/>
  <c r="K35" i="33"/>
  <c r="L35" i="33"/>
  <c r="M35" i="33"/>
  <c r="M77" i="33" s="1"/>
  <c r="E31" i="33"/>
  <c r="F31" i="33"/>
  <c r="G31" i="33"/>
  <c r="H31" i="33"/>
  <c r="I31" i="33"/>
  <c r="J31" i="33"/>
  <c r="K31" i="33"/>
  <c r="L31" i="33"/>
  <c r="M31" i="33"/>
  <c r="E28" i="33"/>
  <c r="F28" i="33"/>
  <c r="G28" i="33"/>
  <c r="G77" i="33" s="1"/>
  <c r="H28" i="33"/>
  <c r="I28" i="33"/>
  <c r="J28" i="33"/>
  <c r="K28" i="33"/>
  <c r="L28" i="33"/>
  <c r="M28" i="33"/>
  <c r="E22" i="33"/>
  <c r="F22" i="33"/>
  <c r="G22" i="33"/>
  <c r="H22" i="33"/>
  <c r="I22" i="33"/>
  <c r="J22" i="33"/>
  <c r="K22" i="33"/>
  <c r="L22" i="33"/>
  <c r="M22" i="33"/>
  <c r="E13" i="33"/>
  <c r="F13" i="33"/>
  <c r="G13" i="33"/>
  <c r="H13" i="33"/>
  <c r="I13" i="33"/>
  <c r="J13" i="33"/>
  <c r="N13" i="33" s="1"/>
  <c r="O13" i="33" s="1"/>
  <c r="K13" i="33"/>
  <c r="L13" i="33"/>
  <c r="M13" i="33"/>
  <c r="E5" i="33"/>
  <c r="F5" i="33"/>
  <c r="F77" i="33" s="1"/>
  <c r="G5" i="33"/>
  <c r="H5" i="33"/>
  <c r="H77" i="33" s="1"/>
  <c r="I5" i="33"/>
  <c r="J5" i="33"/>
  <c r="N5" i="33" s="1"/>
  <c r="O5" i="33" s="1"/>
  <c r="K5" i="33"/>
  <c r="L5" i="33"/>
  <c r="L77" i="33" s="1"/>
  <c r="M5" i="33"/>
  <c r="D40" i="33"/>
  <c r="N40" i="33" s="1"/>
  <c r="O40" i="33" s="1"/>
  <c r="D35" i="33"/>
  <c r="N35" i="33" s="1"/>
  <c r="O35" i="33" s="1"/>
  <c r="D28" i="33"/>
  <c r="N28" i="33" s="1"/>
  <c r="O28" i="33" s="1"/>
  <c r="D22" i="33"/>
  <c r="N22" i="33"/>
  <c r="O22" i="33" s="1"/>
  <c r="D13" i="33"/>
  <c r="D5" i="33"/>
  <c r="D77" i="33"/>
  <c r="N50" i="33"/>
  <c r="O50" i="33" s="1"/>
  <c r="N51" i="33"/>
  <c r="O51" i="33" s="1"/>
  <c r="N52" i="33"/>
  <c r="O52" i="33"/>
  <c r="N45" i="33"/>
  <c r="O45" i="33" s="1"/>
  <c r="N46" i="33"/>
  <c r="O46" i="33" s="1"/>
  <c r="N48" i="33"/>
  <c r="O48" i="33"/>
  <c r="N49" i="33"/>
  <c r="O49" i="33" s="1"/>
  <c r="N44" i="33"/>
  <c r="O44" i="33" s="1"/>
  <c r="N36" i="33"/>
  <c r="O36" i="33"/>
  <c r="N37" i="33"/>
  <c r="O37" i="33" s="1"/>
  <c r="N38" i="33"/>
  <c r="N39" i="33"/>
  <c r="O39" i="33" s="1"/>
  <c r="N41" i="33"/>
  <c r="O41" i="33"/>
  <c r="N42" i="33"/>
  <c r="O42" i="33" s="1"/>
  <c r="D31" i="33"/>
  <c r="N32" i="33"/>
  <c r="O32" i="33"/>
  <c r="N33" i="33"/>
  <c r="O33" i="33" s="1"/>
  <c r="N34" i="33"/>
  <c r="O34" i="33"/>
  <c r="N30" i="33"/>
  <c r="O30" i="33"/>
  <c r="N29" i="33"/>
  <c r="O29" i="33" s="1"/>
  <c r="O38" i="33"/>
  <c r="N15" i="33"/>
  <c r="O15" i="33"/>
  <c r="N16" i="33"/>
  <c r="O16" i="33" s="1"/>
  <c r="N17" i="33"/>
  <c r="O17" i="33"/>
  <c r="N18" i="33"/>
  <c r="O18" i="33"/>
  <c r="N19" i="33"/>
  <c r="O19" i="33" s="1"/>
  <c r="N20" i="33"/>
  <c r="O20" i="33"/>
  <c r="N21" i="33"/>
  <c r="O21" i="33"/>
  <c r="N7" i="33"/>
  <c r="O7" i="33" s="1"/>
  <c r="N8" i="33"/>
  <c r="O8" i="33"/>
  <c r="N9" i="33"/>
  <c r="O9" i="33"/>
  <c r="N10" i="33"/>
  <c r="O10" i="33" s="1"/>
  <c r="N11" i="33"/>
  <c r="O11" i="33"/>
  <c r="N12" i="33"/>
  <c r="O12" i="33"/>
  <c r="N6" i="33"/>
  <c r="O6" i="33" s="1"/>
  <c r="N23" i="33"/>
  <c r="O23" i="33"/>
  <c r="N24" i="33"/>
  <c r="O24" i="33"/>
  <c r="N25" i="33"/>
  <c r="O25" i="33" s="1"/>
  <c r="N26" i="33"/>
  <c r="O26" i="33"/>
  <c r="N27" i="33"/>
  <c r="O27" i="33"/>
  <c r="N14" i="33"/>
  <c r="O14" i="33" s="1"/>
  <c r="I75" i="34"/>
  <c r="M89" i="36"/>
  <c r="N28" i="36"/>
  <c r="O28" i="36" s="1"/>
  <c r="E89" i="36"/>
  <c r="H98" i="37"/>
  <c r="F98" i="37"/>
  <c r="N35" i="37"/>
  <c r="O35" i="37"/>
  <c r="J76" i="38"/>
  <c r="N30" i="38"/>
  <c r="O30" i="38" s="1"/>
  <c r="N22" i="38"/>
  <c r="O22" i="38"/>
  <c r="D76" i="38"/>
  <c r="H103" i="40"/>
  <c r="G103" i="40"/>
  <c r="N43" i="40"/>
  <c r="O43" i="40" s="1"/>
  <c r="D103" i="40"/>
  <c r="N22" i="40"/>
  <c r="O22" i="40"/>
  <c r="N13" i="40"/>
  <c r="O13" i="40"/>
  <c r="N5" i="40"/>
  <c r="O5" i="40" s="1"/>
  <c r="K98" i="41"/>
  <c r="N45" i="41"/>
  <c r="O45" i="41" s="1"/>
  <c r="N42" i="41"/>
  <c r="O42" i="41"/>
  <c r="N31" i="41"/>
  <c r="O31" i="41" s="1"/>
  <c r="N13" i="41"/>
  <c r="O13" i="41" s="1"/>
  <c r="N5" i="41"/>
  <c r="O5" i="41" s="1"/>
  <c r="I98" i="41"/>
  <c r="E74" i="39"/>
  <c r="E77" i="33"/>
  <c r="E103" i="40"/>
  <c r="G76" i="38"/>
  <c r="M75" i="42"/>
  <c r="L75" i="42"/>
  <c r="K75" i="42"/>
  <c r="H75" i="42"/>
  <c r="N41" i="42"/>
  <c r="O41" i="42" s="1"/>
  <c r="N38" i="42"/>
  <c r="O38" i="42" s="1"/>
  <c r="N33" i="42"/>
  <c r="O33" i="42"/>
  <c r="N29" i="42"/>
  <c r="O29" i="42" s="1"/>
  <c r="G75" i="42"/>
  <c r="N13" i="42"/>
  <c r="O13" i="42"/>
  <c r="N12" i="43"/>
  <c r="O12" i="43" s="1"/>
  <c r="J74" i="43"/>
  <c r="F74" i="43"/>
  <c r="N40" i="43"/>
  <c r="O40" i="43" s="1"/>
  <c r="N5" i="43"/>
  <c r="O5" i="43" s="1"/>
  <c r="N28" i="43"/>
  <c r="O28" i="43"/>
  <c r="N32" i="43"/>
  <c r="O32" i="43" s="1"/>
  <c r="N37" i="43"/>
  <c r="O37" i="43" s="1"/>
  <c r="E74" i="43"/>
  <c r="G74" i="43"/>
  <c r="F75" i="42"/>
  <c r="E98" i="41"/>
  <c r="I77" i="33"/>
  <c r="N31" i="33"/>
  <c r="O31" i="33" s="1"/>
  <c r="J74" i="35"/>
  <c r="I103" i="40"/>
  <c r="D75" i="34"/>
  <c r="D98" i="37"/>
  <c r="L75" i="34"/>
  <c r="D74" i="35"/>
  <c r="G74" i="35"/>
  <c r="E98" i="37"/>
  <c r="N27" i="41"/>
  <c r="O27" i="41"/>
  <c r="D98" i="41"/>
  <c r="N38" i="41"/>
  <c r="O38" i="41" s="1"/>
  <c r="K77" i="33"/>
  <c r="K74" i="35"/>
  <c r="N44" i="37"/>
  <c r="O44" i="37" s="1"/>
  <c r="N5" i="39"/>
  <c r="O5" i="39"/>
  <c r="H74" i="39"/>
  <c r="N13" i="39"/>
  <c r="O13" i="39" s="1"/>
  <c r="N28" i="44"/>
  <c r="O28" i="44" s="1"/>
  <c r="N43" i="44"/>
  <c r="O43" i="44"/>
  <c r="N40" i="44"/>
  <c r="O40" i="44" s="1"/>
  <c r="N25" i="44"/>
  <c r="O25" i="44"/>
  <c r="D74" i="44"/>
  <c r="E74" i="44"/>
  <c r="I74" i="44"/>
  <c r="M74" i="44"/>
  <c r="N21" i="44"/>
  <c r="O21" i="44"/>
  <c r="G74" i="44"/>
  <c r="H74" i="44"/>
  <c r="J74" i="44"/>
  <c r="K74" i="44"/>
  <c r="N5" i="44"/>
  <c r="O5" i="44" s="1"/>
  <c r="J73" i="45"/>
  <c r="N41" i="45"/>
  <c r="O41" i="45" s="1"/>
  <c r="N38" i="45"/>
  <c r="O38" i="45"/>
  <c r="N33" i="45"/>
  <c r="O33" i="45" s="1"/>
  <c r="N29" i="45"/>
  <c r="O29" i="45" s="1"/>
  <c r="K73" i="45"/>
  <c r="N21" i="45"/>
  <c r="O21" i="45" s="1"/>
  <c r="F73" i="45"/>
  <c r="N12" i="45"/>
  <c r="O12" i="45" s="1"/>
  <c r="M73" i="45"/>
  <c r="G73" i="45"/>
  <c r="L73" i="45"/>
  <c r="D73" i="45"/>
  <c r="N31" i="46"/>
  <c r="O31" i="46" s="1"/>
  <c r="N40" i="46"/>
  <c r="O40" i="46" s="1"/>
  <c r="K75" i="46"/>
  <c r="N46" i="46"/>
  <c r="O46" i="46"/>
  <c r="N35" i="46"/>
  <c r="O35" i="46" s="1"/>
  <c r="G75" i="46"/>
  <c r="N27" i="46"/>
  <c r="O27" i="46" s="1"/>
  <c r="F75" i="46"/>
  <c r="N22" i="46"/>
  <c r="O22" i="46" s="1"/>
  <c r="I75" i="46"/>
  <c r="J75" i="46"/>
  <c r="L75" i="46"/>
  <c r="N13" i="46"/>
  <c r="O13" i="46" s="1"/>
  <c r="H75" i="46"/>
  <c r="M75" i="46"/>
  <c r="D75" i="46"/>
  <c r="N75" i="46" s="1"/>
  <c r="O75" i="46" s="1"/>
  <c r="E75" i="46"/>
  <c r="N5" i="46"/>
  <c r="O5" i="46" s="1"/>
  <c r="N43" i="47"/>
  <c r="O43" i="47" s="1"/>
  <c r="N27" i="47"/>
  <c r="O27" i="47" s="1"/>
  <c r="N40" i="47"/>
  <c r="O40" i="47"/>
  <c r="N45" i="47"/>
  <c r="O45" i="47" s="1"/>
  <c r="N31" i="47"/>
  <c r="O31" i="47"/>
  <c r="N22" i="47"/>
  <c r="O22" i="47" s="1"/>
  <c r="G73" i="47"/>
  <c r="L73" i="47"/>
  <c r="I73" i="47"/>
  <c r="J73" i="47"/>
  <c r="F73" i="47"/>
  <c r="K73" i="47"/>
  <c r="M73" i="47"/>
  <c r="N5" i="47"/>
  <c r="O5" i="47"/>
  <c r="D73" i="47"/>
  <c r="N44" i="48"/>
  <c r="O44" i="48" s="1"/>
  <c r="N40" i="48"/>
  <c r="O40" i="48" s="1"/>
  <c r="K76" i="48"/>
  <c r="N46" i="48"/>
  <c r="O46" i="48" s="1"/>
  <c r="N35" i="48"/>
  <c r="O35" i="48" s="1"/>
  <c r="L76" i="48"/>
  <c r="N27" i="48"/>
  <c r="O27" i="48"/>
  <c r="G76" i="48"/>
  <c r="F76" i="48"/>
  <c r="J76" i="48"/>
  <c r="N22" i="48"/>
  <c r="O22" i="48" s="1"/>
  <c r="H76" i="48"/>
  <c r="I76" i="48"/>
  <c r="M76" i="48"/>
  <c r="N13" i="48"/>
  <c r="O13" i="48"/>
  <c r="O48" i="50"/>
  <c r="P48" i="50" s="1"/>
  <c r="O45" i="50"/>
  <c r="P45" i="50" s="1"/>
  <c r="O41" i="50"/>
  <c r="P41" i="50"/>
  <c r="I78" i="50"/>
  <c r="E78" i="50"/>
  <c r="O36" i="50"/>
  <c r="P36" i="50" s="1"/>
  <c r="D78" i="50"/>
  <c r="O31" i="50"/>
  <c r="P31" i="50"/>
  <c r="L78" i="50"/>
  <c r="F78" i="50"/>
  <c r="O22" i="50"/>
  <c r="P22" i="50" s="1"/>
  <c r="M78" i="50"/>
  <c r="J78" i="50"/>
  <c r="N78" i="50"/>
  <c r="O13" i="50"/>
  <c r="P13" i="50"/>
  <c r="K78" i="50"/>
  <c r="G78" i="50"/>
  <c r="O5" i="50"/>
  <c r="P5" i="50" s="1"/>
  <c r="O80" i="51" l="1"/>
  <c r="P80" i="51" s="1"/>
  <c r="N89" i="36"/>
  <c r="O89" i="36" s="1"/>
  <c r="N98" i="37"/>
  <c r="O98" i="37" s="1"/>
  <c r="N76" i="38"/>
  <c r="O76" i="38" s="1"/>
  <c r="N74" i="39"/>
  <c r="O74" i="39" s="1"/>
  <c r="N77" i="33"/>
  <c r="O77" i="33" s="1"/>
  <c r="N5" i="48"/>
  <c r="O5" i="48" s="1"/>
  <c r="H73" i="47"/>
  <c r="N39" i="34"/>
  <c r="O39" i="34" s="1"/>
  <c r="D75" i="42"/>
  <c r="J77" i="33"/>
  <c r="F75" i="34"/>
  <c r="N75" i="34" s="1"/>
  <c r="O75" i="34" s="1"/>
  <c r="F74" i="39"/>
  <c r="H78" i="50"/>
  <c r="O78" i="50" s="1"/>
  <c r="P78" i="50" s="1"/>
  <c r="F74" i="44"/>
  <c r="N74" i="44" s="1"/>
  <c r="O74" i="44" s="1"/>
  <c r="N25" i="43"/>
  <c r="O25" i="43" s="1"/>
  <c r="K103" i="40"/>
  <c r="N5" i="37"/>
  <c r="O5" i="37" s="1"/>
  <c r="N5" i="36"/>
  <c r="O5" i="36" s="1"/>
  <c r="G74" i="39"/>
  <c r="N31" i="48"/>
  <c r="O31" i="48" s="1"/>
  <c r="E73" i="47"/>
  <c r="N73" i="47" s="1"/>
  <c r="O73" i="47" s="1"/>
  <c r="N34" i="38"/>
  <c r="O34" i="38" s="1"/>
  <c r="E75" i="42"/>
  <c r="N44" i="39"/>
  <c r="O44" i="39" s="1"/>
  <c r="I74" i="35"/>
  <c r="N74" i="35" s="1"/>
  <c r="O74" i="35" s="1"/>
  <c r="N29" i="39"/>
  <c r="O29" i="39" s="1"/>
  <c r="N38" i="39"/>
  <c r="O38" i="39" s="1"/>
  <c r="I73" i="45"/>
  <c r="N73" i="45" s="1"/>
  <c r="O73" i="45" s="1"/>
  <c r="L74" i="44"/>
  <c r="N41" i="39"/>
  <c r="O41" i="39" s="1"/>
  <c r="L103" i="40"/>
  <c r="N44" i="45"/>
  <c r="O44" i="45" s="1"/>
  <c r="N21" i="43"/>
  <c r="O21" i="43" s="1"/>
  <c r="M103" i="40"/>
  <c r="N25" i="45"/>
  <c r="O25" i="45" s="1"/>
  <c r="L98" i="41"/>
  <c r="N98" i="41" s="1"/>
  <c r="O98" i="41" s="1"/>
  <c r="N43" i="43"/>
  <c r="O43" i="43" s="1"/>
  <c r="N44" i="42"/>
  <c r="O44" i="42" s="1"/>
  <c r="N33" i="39"/>
  <c r="O33" i="39" s="1"/>
  <c r="M98" i="41"/>
  <c r="N5" i="35"/>
  <c r="O5" i="35" s="1"/>
  <c r="H74" i="43"/>
  <c r="N74" i="43" s="1"/>
  <c r="O74" i="43" s="1"/>
  <c r="N34" i="41"/>
  <c r="O34" i="41" s="1"/>
  <c r="N5" i="42"/>
  <c r="O5" i="42" s="1"/>
  <c r="M74" i="39"/>
  <c r="F103" i="40"/>
  <c r="N103" i="40" l="1"/>
  <c r="O103" i="40" s="1"/>
  <c r="N75" i="42"/>
  <c r="O75" i="42" s="1"/>
</calcChain>
</file>

<file path=xl/sharedStrings.xml><?xml version="1.0" encoding="utf-8"?>
<sst xmlns="http://schemas.openxmlformats.org/spreadsheetml/2006/main" count="1829" uniqueCount="215">
  <si>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</si>
  <si>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</si>
  <si>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</si>
  <si>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</si>
  <si>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</si>
  <si>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</si>
  <si>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</si>
  <si>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</si>
  <si>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</si>
  <si>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</si>
  <si>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</si>
  <si>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</si>
  <si>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</si>
  <si>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</si>
  <si>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</si>
  <si>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</si>
  <si>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</si>
  <si>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</si>
  <si>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</si>
  <si>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</si>
  <si>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</si>
  <si>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</si>
  <si>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</si>
  <si>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</si>
  <si>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</si>
  <si>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</si>
  <si>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</si>
  <si>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</si>
  <si>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</si>
  <si>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</si>
  <si>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</si>
  <si>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</si>
  <si>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</si>
  <si>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</si>
  <si>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</si>
  <si>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</si>
  <si>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</si>
  <si>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</si>
  <si>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</si>
  <si>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</si>
  <si>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</si>
  <si>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</si>
  <si>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</si>
  <si>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</si>
  <si>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</si>
  <si>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</si>
  <si>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</si>
  <si>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</si>
  <si>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</si>
  <si>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</si>
  <si>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</si>
  <si>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</si>
  <si>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</si>
  <si>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</si>
  <si>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</si>
  <si>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Parks and Recreation</t>
  </si>
  <si>
    <t>Special Events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</si>
  <si>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</si>
  <si>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</si>
  <si>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</si>
  <si>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</si>
  <si>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</si>
  <si>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</si>
  <si>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</si>
  <si>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</si>
  <si>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</si>
  <si>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</si>
  <si>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Criminal - Drug Court</t>
  </si>
  <si>
    <t>Circuit Court - Criminal - Pre-Trial Release</t>
  </si>
  <si>
    <t>Circuit Court - Criminal - Community Service Programs</t>
  </si>
  <si>
    <t>Circuit Court - Civil - Clerk of Court Administration</t>
  </si>
  <si>
    <t>Circuit Court - Family (Excluding Juvenile) - Clerk of Court Administration</t>
  </si>
  <si>
    <t>Circuit Court - Family (Excluding Juvenile) - Masters / Hearing Officers</t>
  </si>
  <si>
    <t>Circuit Court - Family (Excluding Juvenile) - Pro Se Services</t>
  </si>
  <si>
    <t>Circuit Court - Family (Excluding Juvenile) - Other Costs</t>
  </si>
  <si>
    <t>Circuit Court - Juvenile - Court Administration</t>
  </si>
  <si>
    <t>Circuit Court - Juvenile - Clerk of Court Administration</t>
  </si>
  <si>
    <t>Circuit Court - Juvenile - Alternative Dispute Resolution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</si>
  <si>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</si>
  <si>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</si>
  <si>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</si>
  <si>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</si>
  <si>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</si>
  <si>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</si>
  <si>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</si>
  <si>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Clerk of Court Administration</t>
  </si>
  <si>
    <t>County Court - Criminal - Community Service Programs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</si>
  <si>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</si>
  <si>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</si>
  <si>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</si>
  <si>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</si>
  <si>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Alachua County Government Expenditures Reported by Account Code and Fund Type</t>
  </si>
  <si>
    <t>Local Fiscal Year Ended September 30, 2010</t>
  </si>
  <si>
    <t>Parking Facilities</t>
  </si>
  <si>
    <t>General Court-Related Operations - Clerk of Court-Related Technology</t>
  </si>
  <si>
    <t>2010 Countywide Census Population:</t>
  </si>
  <si>
    <t>Local Fiscal Year Ended September 30, 2011</t>
  </si>
  <si>
    <t>Special Recreation Facilities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</si>
  <si>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</si>
  <si>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</si>
  <si>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</si>
  <si>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Cultural Services</t>
  </si>
  <si>
    <t>Other Culture / Recreation</t>
  </si>
  <si>
    <t>Circuit Court - Criminal - Court Administration</t>
  </si>
  <si>
    <t>Circuit Court - Criminal - State Attorney Administration</t>
  </si>
  <si>
    <t>Circuit Court - Criminal - Public Defender Administration</t>
  </si>
  <si>
    <t>Circuit Court - Juvenile - State Attorney Administration</t>
  </si>
  <si>
    <t>Circuit Court - Juvenile - Public Defender Administration</t>
  </si>
  <si>
    <t>Circuit Court - Juvenile - Drug Court</t>
  </si>
  <si>
    <t>County Court - Criminal - State Attorney Administration</t>
  </si>
  <si>
    <t>County Court - Criminal - Public Defender Administration</t>
  </si>
  <si>
    <t>County Court - Traffic - State Attorney Administration</t>
  </si>
  <si>
    <t>2008 Countywide Population:</t>
  </si>
  <si>
    <t>Local Fiscal Year Ended September 30, 2007</t>
  </si>
  <si>
    <t>Payment to Refunded Bond Escrow Agent</t>
  </si>
  <si>
    <t>General Administration - Trial Court Law Clerks / Legal Support</t>
  </si>
  <si>
    <t>Circuit Court - Criminal - Court Reporter Services</t>
  </si>
  <si>
    <t>Circuit Court - Criminal - Witness Coordination / Management</t>
  </si>
  <si>
    <t>Circuit Court - Civil - Court Administration</t>
  </si>
  <si>
    <t>Circuit Court - Civil - Masters / Hearing Officers</t>
  </si>
  <si>
    <t>Circuit Court - Family (Excluding Juvenile) - Court Administration</t>
  </si>
  <si>
    <t>Circuit Court - Family (Excluding Juvenile) - Alternative Dispute Resolution</t>
  </si>
  <si>
    <t>County Court - Criminal - Court Administration</t>
  </si>
  <si>
    <t>County Court - Civil - Court Administration</t>
  </si>
  <si>
    <t>County Court - Traffic - Hearing Officer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</si>
  <si>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</si>
  <si>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</si>
  <si>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</si>
  <si>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</si>
  <si>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</si>
  <si>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Employment Opportunity and Development</t>
  </si>
  <si>
    <t>General Administration - Judicial Support</t>
  </si>
  <si>
    <t>Circuit Court - Family - Clerk of Court Administration</t>
  </si>
  <si>
    <t>Circuit Court - Family - Pro Se Services</t>
  </si>
  <si>
    <t>Circuit Court - Family - Other Programs</t>
  </si>
  <si>
    <t>Circuit Court - Juvenile - Court Reporter Services</t>
  </si>
  <si>
    <t>Circuit Court - Juvenile - Other</t>
  </si>
  <si>
    <t>Circuit Court - Probate - Court Reporter Services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</si>
  <si>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</si>
  <si>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</si>
  <si>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</si>
  <si>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</si>
  <si>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Clerk of Court-Related Technology</t>
  </si>
  <si>
    <t>County Court - Criminal - Court Reporter Services</t>
  </si>
  <si>
    <t>County Court - Civil - Court Interpreters</t>
  </si>
  <si>
    <t>2013 Countywide Population:</t>
  </si>
  <si>
    <t>Local Fiscal Year Ended September 30, 2006</t>
  </si>
  <si>
    <t>Circuit Court - Criminal - Public Defender Conflicts</t>
  </si>
  <si>
    <t>Circuit Court - Juvenile - Public Defender Conflicts</t>
  </si>
  <si>
    <t>County Court - Criminal - Public Defender Conflicts</t>
  </si>
  <si>
    <t>2006 Countywide Population:</t>
  </si>
  <si>
    <t>Local Fiscal Year Ended September 30, 2005</t>
  </si>
  <si>
    <t>Other Transportation Systems / Services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</si>
  <si>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</si>
  <si>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</si>
  <si>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</si>
  <si>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</si>
  <si>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</si>
  <si>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</si>
  <si>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</si>
  <si>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Mass Transit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</si>
  <si>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</si>
  <si>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</si>
  <si>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</si>
  <si>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</si>
  <si>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</si>
  <si>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</si>
  <si>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</si>
  <si>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</si>
  <si>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</si>
  <si>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</si>
  <si>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</si>
  <si>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</si>
  <si>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</si>
  <si>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</si>
  <si>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</si>
  <si>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</si>
  <si>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</si>
  <si>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Family - Masters / Hearing Officers</t>
  </si>
  <si>
    <t>Circuit Court - Juvenile - Clerk of Court</t>
  </si>
  <si>
    <t>Circuit Court - Juvenile - Alternative Dispute Resolutions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</si>
  <si>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</si>
  <si>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</si>
  <si>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</si>
  <si>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</si>
  <si>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Civil - Alternative Dispute Resolutions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</si>
  <si>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</si>
  <si>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</si>
  <si>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</si>
  <si>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</si>
  <si>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</si>
  <si>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</si>
  <si>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</si>
  <si>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Other Transportation</t>
  </si>
  <si>
    <t>2017 Countywide Population:</t>
  </si>
  <si>
    <t>Local Fiscal Year Ended September 30, 2018</t>
  </si>
  <si>
    <t>Pension Benefits</t>
  </si>
  <si>
    <t>Flood Control / Stormwater Control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</si>
  <si>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</si>
  <si>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</si>
  <si>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</si>
  <si>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</si>
  <si>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</si>
  <si>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</si>
  <si>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</si>
  <si>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</si>
  <si>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</si>
  <si>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</si>
  <si>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</si>
  <si>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</si>
  <si>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Lease Acquisitions</t>
  </si>
  <si>
    <t>Proprietary - Other Non-Operating Disbursements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</si>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</sst>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206</v>
      </c>
      <c r="N4" s="34" t="s">
        <v>5</v>
      </c>
      <c r="O4" s="34" t="s">
        <v>207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53469079</v>
      </c>
      <c r="E5" s="26">
        <f t="shared" si="0"/>
        <v>1179318</v>
      </c>
      <c r="F5" s="26">
        <f t="shared" si="0"/>
        <v>11442069</v>
      </c>
      <c r="G5" s="26">
        <f t="shared" si="0"/>
        <v>821805</v>
      </c>
      <c r="H5" s="26">
        <f t="shared" si="0"/>
        <v>0</v>
      </c>
      <c r="I5" s="26">
        <f t="shared" si="0"/>
        <v>0</v>
      </c>
      <c r="J5" s="26">
        <f t="shared" si="0"/>
        <v>43580857</v>
      </c>
      <c r="K5" s="26">
        <f t="shared" si="0"/>
        <v>3983171</v>
      </c>
      <c r="L5" s="26">
        <f t="shared" si="0"/>
        <v>0</v>
      </c>
      <c r="M5" s="26">
        <f t="shared" si="0"/>
        <v>442276355</v>
      </c>
      <c r="N5" s="26">
        <f t="shared" si="0"/>
        <v>0</v>
      </c>
      <c r="O5" s="27">
        <f>SUM(D5:N5)</f>
        <v>556752654</v>
      </c>
      <c r="P5" s="32">
        <f t="shared" ref="P5:P36" si="1">(O5/P$82)</f>
        <v>1899.9203316953317</v>
      </c>
      <c r="Q5" s="6"/>
    </row>
    <row r="6" spans="1:134">
      <c r="A6" s="12"/>
      <c r="B6" s="44">
        <v>511</v>
      </c>
      <c r="C6" s="20" t="s">
        <v>20</v>
      </c>
      <c r="D6" s="46">
        <v>960145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960145</v>
      </c>
      <c r="P6" s="47">
        <f t="shared" si="1"/>
        <v>3.276498088998089</v>
      </c>
      <c r="Q6" s="9"/>
    </row>
    <row r="7" spans="1:134">
      <c r="A7" s="12"/>
      <c r="B7" s="44">
        <v>512</v>
      </c>
      <c r="C7" s="20" t="s">
        <v>21</v>
      </c>
      <c r="D7" s="46">
        <v>1241531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1241531</v>
      </c>
      <c r="P7" s="47">
        <f t="shared" si="1"/>
        <v>4.2367287742287738</v>
      </c>
      <c r="Q7" s="9"/>
    </row>
    <row r="8" spans="1:134">
      <c r="A8" s="12"/>
      <c r="B8" s="44">
        <v>513</v>
      </c>
      <c r="C8" s="20" t="s">
        <v>22</v>
      </c>
      <c r="D8" s="46">
        <v>27298514</v>
      </c>
      <c r="E8" s="46">
        <v>0</v>
      </c>
      <c r="F8" s="46">
        <v>0</v>
      </c>
      <c r="G8" s="46">
        <v>102664</v>
      </c>
      <c r="H8" s="46">
        <v>0</v>
      </c>
      <c r="I8" s="46">
        <v>0</v>
      </c>
      <c r="J8" s="46">
        <v>8978722</v>
      </c>
      <c r="K8" s="46">
        <v>0</v>
      </c>
      <c r="L8" s="46">
        <v>0</v>
      </c>
      <c r="M8" s="46">
        <v>442276355</v>
      </c>
      <c r="N8" s="46">
        <v>0</v>
      </c>
      <c r="O8" s="46">
        <f t="shared" si="2"/>
        <v>478656255</v>
      </c>
      <c r="P8" s="47">
        <f t="shared" si="1"/>
        <v>1633.4161036036037</v>
      </c>
      <c r="Q8" s="9"/>
    </row>
    <row r="9" spans="1:134">
      <c r="A9" s="12"/>
      <c r="B9" s="44">
        <v>514</v>
      </c>
      <c r="C9" s="20" t="s">
        <v>23</v>
      </c>
      <c r="D9" s="46">
        <v>1501402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266696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1768098</v>
      </c>
      <c r="P9" s="47">
        <f t="shared" si="1"/>
        <v>6.0336404586404591</v>
      </c>
      <c r="Q9" s="9"/>
    </row>
    <row r="10" spans="1:134">
      <c r="A10" s="12"/>
      <c r="B10" s="44">
        <v>517</v>
      </c>
      <c r="C10" s="20" t="s">
        <v>25</v>
      </c>
      <c r="D10" s="46">
        <v>48842</v>
      </c>
      <c r="E10" s="46">
        <v>75884</v>
      </c>
      <c r="F10" s="46">
        <v>11442069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11566795</v>
      </c>
      <c r="P10" s="47">
        <f t="shared" si="1"/>
        <v>39.471727409227412</v>
      </c>
      <c r="Q10" s="9"/>
    </row>
    <row r="11" spans="1:134">
      <c r="A11" s="12"/>
      <c r="B11" s="44">
        <v>518</v>
      </c>
      <c r="C11" s="20" t="s">
        <v>196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3983171</v>
      </c>
      <c r="L11" s="46">
        <v>0</v>
      </c>
      <c r="M11" s="46">
        <v>0</v>
      </c>
      <c r="N11" s="46">
        <v>0</v>
      </c>
      <c r="O11" s="46">
        <f t="shared" si="2"/>
        <v>3983171</v>
      </c>
      <c r="P11" s="47">
        <f t="shared" si="1"/>
        <v>13.59258463008463</v>
      </c>
      <c r="Q11" s="9"/>
    </row>
    <row r="12" spans="1:134">
      <c r="A12" s="12"/>
      <c r="B12" s="44">
        <v>519</v>
      </c>
      <c r="C12" s="20" t="s">
        <v>26</v>
      </c>
      <c r="D12" s="46">
        <v>22418645</v>
      </c>
      <c r="E12" s="46">
        <v>1103434</v>
      </c>
      <c r="F12" s="46">
        <v>0</v>
      </c>
      <c r="G12" s="46">
        <v>719141</v>
      </c>
      <c r="H12" s="46">
        <v>0</v>
      </c>
      <c r="I12" s="46">
        <v>0</v>
      </c>
      <c r="J12" s="46">
        <v>34335439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58576659</v>
      </c>
      <c r="P12" s="47">
        <f t="shared" si="1"/>
        <v>199.89304873054874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128923361</v>
      </c>
      <c r="E13" s="31">
        <f t="shared" si="3"/>
        <v>37703272</v>
      </c>
      <c r="F13" s="31">
        <f t="shared" si="3"/>
        <v>0</v>
      </c>
      <c r="G13" s="31">
        <f t="shared" si="3"/>
        <v>7027837</v>
      </c>
      <c r="H13" s="31">
        <f t="shared" si="3"/>
        <v>0</v>
      </c>
      <c r="I13" s="31">
        <f t="shared" si="3"/>
        <v>2150413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3389187</v>
      </c>
      <c r="N13" s="31">
        <f t="shared" si="3"/>
        <v>0</v>
      </c>
      <c r="O13" s="42">
        <f>SUM(D13:N13)</f>
        <v>179194070</v>
      </c>
      <c r="P13" s="43">
        <f t="shared" si="1"/>
        <v>611.50037537537537</v>
      </c>
      <c r="Q13" s="10"/>
    </row>
    <row r="14" spans="1:134">
      <c r="A14" s="12"/>
      <c r="B14" s="44">
        <v>521</v>
      </c>
      <c r="C14" s="20" t="s">
        <v>28</v>
      </c>
      <c r="D14" s="46">
        <v>44648342</v>
      </c>
      <c r="E14" s="46">
        <v>4583004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2272109</v>
      </c>
      <c r="N14" s="46">
        <v>0</v>
      </c>
      <c r="O14" s="46">
        <f>SUM(D14:N14)</f>
        <v>51503455</v>
      </c>
      <c r="P14" s="47">
        <f t="shared" si="1"/>
        <v>175.75571594321593</v>
      </c>
      <c r="Q14" s="9"/>
    </row>
    <row r="15" spans="1:134">
      <c r="A15" s="12"/>
      <c r="B15" s="44">
        <v>522</v>
      </c>
      <c r="C15" s="20" t="s">
        <v>29</v>
      </c>
      <c r="D15" s="46">
        <v>330508</v>
      </c>
      <c r="E15" s="46">
        <v>23122605</v>
      </c>
      <c r="F15" s="46">
        <v>0</v>
      </c>
      <c r="G15" s="46">
        <v>3687000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27140113</v>
      </c>
      <c r="P15" s="47">
        <f t="shared" si="1"/>
        <v>92.615728228228235</v>
      </c>
      <c r="Q15" s="9"/>
    </row>
    <row r="16" spans="1:134">
      <c r="A16" s="12"/>
      <c r="B16" s="44">
        <v>523</v>
      </c>
      <c r="C16" s="20" t="s">
        <v>30</v>
      </c>
      <c r="D16" s="46">
        <v>42454957</v>
      </c>
      <c r="E16" s="46">
        <v>1120385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1117078</v>
      </c>
      <c r="N16" s="46">
        <v>0</v>
      </c>
      <c r="O16" s="46">
        <f t="shared" si="4"/>
        <v>44692420</v>
      </c>
      <c r="P16" s="47">
        <f t="shared" si="1"/>
        <v>152.51303576303576</v>
      </c>
      <c r="Q16" s="9"/>
    </row>
    <row r="17" spans="1:17">
      <c r="A17" s="12"/>
      <c r="B17" s="44">
        <v>524</v>
      </c>
      <c r="C17" s="20" t="s">
        <v>31</v>
      </c>
      <c r="D17" s="46">
        <v>914342</v>
      </c>
      <c r="E17" s="46">
        <v>0</v>
      </c>
      <c r="F17" s="46">
        <v>0</v>
      </c>
      <c r="G17" s="46">
        <v>0</v>
      </c>
      <c r="H17" s="46">
        <v>0</v>
      </c>
      <c r="I17" s="46">
        <v>2150413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3064755</v>
      </c>
      <c r="P17" s="47">
        <f t="shared" si="1"/>
        <v>10.458486895986896</v>
      </c>
      <c r="Q17" s="9"/>
    </row>
    <row r="18" spans="1:17">
      <c r="A18" s="12"/>
      <c r="B18" s="44">
        <v>525</v>
      </c>
      <c r="C18" s="20" t="s">
        <v>32</v>
      </c>
      <c r="D18" s="46">
        <v>10342042</v>
      </c>
      <c r="E18" s="46">
        <v>6371371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16713413</v>
      </c>
      <c r="P18" s="47">
        <f t="shared" si="1"/>
        <v>57.034578897078894</v>
      </c>
      <c r="Q18" s="9"/>
    </row>
    <row r="19" spans="1:17">
      <c r="A19" s="12"/>
      <c r="B19" s="44">
        <v>526</v>
      </c>
      <c r="C19" s="20" t="s">
        <v>33</v>
      </c>
      <c r="D19" s="46">
        <v>23415319</v>
      </c>
      <c r="E19" s="46">
        <v>5658</v>
      </c>
      <c r="F19" s="46">
        <v>0</v>
      </c>
      <c r="G19" s="46">
        <v>90555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23511532</v>
      </c>
      <c r="P19" s="47">
        <f t="shared" si="1"/>
        <v>80.233183183183186</v>
      </c>
      <c r="Q19" s="9"/>
    </row>
    <row r="20" spans="1:17">
      <c r="A20" s="12"/>
      <c r="B20" s="44">
        <v>527</v>
      </c>
      <c r="C20" s="20" t="s">
        <v>34</v>
      </c>
      <c r="D20" s="46">
        <v>1331623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1331623</v>
      </c>
      <c r="P20" s="47">
        <f t="shared" si="1"/>
        <v>4.5441680316680317</v>
      </c>
      <c r="Q20" s="9"/>
    </row>
    <row r="21" spans="1:17">
      <c r="A21" s="12"/>
      <c r="B21" s="44">
        <v>529</v>
      </c>
      <c r="C21" s="20" t="s">
        <v>35</v>
      </c>
      <c r="D21" s="46">
        <v>5486228</v>
      </c>
      <c r="E21" s="46">
        <v>2500249</v>
      </c>
      <c r="F21" s="46">
        <v>0</v>
      </c>
      <c r="G21" s="46">
        <v>3250282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11236759</v>
      </c>
      <c r="P21" s="47">
        <f t="shared" si="1"/>
        <v>38.345478432978432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3705903</v>
      </c>
      <c r="E22" s="31">
        <f t="shared" si="5"/>
        <v>14623495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22112326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40441724</v>
      </c>
      <c r="P22" s="43">
        <f t="shared" si="1"/>
        <v>138.00752115752115</v>
      </c>
      <c r="Q22" s="10"/>
    </row>
    <row r="23" spans="1:17">
      <c r="A23" s="12"/>
      <c r="B23" s="44">
        <v>533</v>
      </c>
      <c r="C23" s="20" t="s">
        <v>37</v>
      </c>
      <c r="D23" s="46">
        <v>1277</v>
      </c>
      <c r="E23" s="46">
        <v>18784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4" si="6">SUM(D23:N23)</f>
        <v>20061</v>
      </c>
      <c r="P23" s="47">
        <f t="shared" si="1"/>
        <v>6.8458230958230962E-2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6299021</v>
      </c>
      <c r="F24" s="46">
        <v>0</v>
      </c>
      <c r="G24" s="46">
        <v>0</v>
      </c>
      <c r="H24" s="46">
        <v>0</v>
      </c>
      <c r="I24" s="46">
        <v>21001632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27300653</v>
      </c>
      <c r="P24" s="47">
        <f t="shared" si="1"/>
        <v>93.163571526071522</v>
      </c>
      <c r="Q24" s="9"/>
    </row>
    <row r="25" spans="1:17">
      <c r="A25" s="12"/>
      <c r="B25" s="44">
        <v>537</v>
      </c>
      <c r="C25" s="20" t="s">
        <v>39</v>
      </c>
      <c r="D25" s="46">
        <v>3704626</v>
      </c>
      <c r="E25" s="46">
        <v>8163060</v>
      </c>
      <c r="F25" s="46">
        <v>0</v>
      </c>
      <c r="G25" s="46">
        <v>0</v>
      </c>
      <c r="H25" s="46">
        <v>0</v>
      </c>
      <c r="I25" s="46">
        <v>1110694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12978380</v>
      </c>
      <c r="P25" s="47">
        <f t="shared" si="1"/>
        <v>44.288766038766042</v>
      </c>
      <c r="Q25" s="9"/>
    </row>
    <row r="26" spans="1:17">
      <c r="A26" s="12"/>
      <c r="B26" s="44">
        <v>538</v>
      </c>
      <c r="C26" s="20" t="s">
        <v>40</v>
      </c>
      <c r="D26" s="46">
        <v>0</v>
      </c>
      <c r="E26" s="46">
        <v>142630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142630</v>
      </c>
      <c r="P26" s="47">
        <f t="shared" si="1"/>
        <v>0.48672536172536174</v>
      </c>
      <c r="Q26" s="9"/>
    </row>
    <row r="27" spans="1:17" ht="15.75">
      <c r="A27" s="28" t="s">
        <v>42</v>
      </c>
      <c r="B27" s="29"/>
      <c r="C27" s="30"/>
      <c r="D27" s="31">
        <f t="shared" ref="D27:N27" si="7">SUM(D28:D30)</f>
        <v>2822851</v>
      </c>
      <c r="E27" s="31">
        <f t="shared" si="7"/>
        <v>12094249</v>
      </c>
      <c r="F27" s="31">
        <f t="shared" si="7"/>
        <v>0</v>
      </c>
      <c r="G27" s="31">
        <f t="shared" si="7"/>
        <v>2694555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17611655</v>
      </c>
      <c r="P27" s="43">
        <f t="shared" si="1"/>
        <v>60.099832787332787</v>
      </c>
      <c r="Q27" s="10"/>
    </row>
    <row r="28" spans="1:17">
      <c r="A28" s="12"/>
      <c r="B28" s="44">
        <v>541</v>
      </c>
      <c r="C28" s="20" t="s">
        <v>43</v>
      </c>
      <c r="D28" s="46">
        <v>1012264</v>
      </c>
      <c r="E28" s="46">
        <v>12084649</v>
      </c>
      <c r="F28" s="46">
        <v>0</v>
      </c>
      <c r="G28" s="46">
        <v>2694555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15791468</v>
      </c>
      <c r="P28" s="47">
        <f t="shared" si="1"/>
        <v>53.888438438438442</v>
      </c>
      <c r="Q28" s="9"/>
    </row>
    <row r="29" spans="1:17">
      <c r="A29" s="12"/>
      <c r="B29" s="44">
        <v>544</v>
      </c>
      <c r="C29" s="20" t="s">
        <v>44</v>
      </c>
      <c r="D29" s="46">
        <v>1432458</v>
      </c>
      <c r="E29" s="46">
        <v>9600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1442058</v>
      </c>
      <c r="P29" s="47">
        <f t="shared" si="1"/>
        <v>4.9210278460278456</v>
      </c>
      <c r="Q29" s="9"/>
    </row>
    <row r="30" spans="1:17">
      <c r="A30" s="12"/>
      <c r="B30" s="44">
        <v>549</v>
      </c>
      <c r="C30" s="20" t="s">
        <v>152</v>
      </c>
      <c r="D30" s="46">
        <v>378129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378129</v>
      </c>
      <c r="P30" s="47">
        <f t="shared" si="1"/>
        <v>1.2903665028665028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SUM(D32:D35)</f>
        <v>7565664</v>
      </c>
      <c r="E31" s="31">
        <f t="shared" si="8"/>
        <v>9016722</v>
      </c>
      <c r="F31" s="31">
        <f t="shared" si="8"/>
        <v>0</v>
      </c>
      <c r="G31" s="31">
        <f t="shared" si="8"/>
        <v>192201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619</v>
      </c>
      <c r="O31" s="31">
        <f t="shared" si="6"/>
        <v>16775206</v>
      </c>
      <c r="P31" s="43">
        <f t="shared" si="1"/>
        <v>57.245447720447721</v>
      </c>
      <c r="Q31" s="10"/>
    </row>
    <row r="32" spans="1:17">
      <c r="A32" s="13"/>
      <c r="B32" s="45">
        <v>551</v>
      </c>
      <c r="C32" s="21" t="s">
        <v>130</v>
      </c>
      <c r="D32" s="46">
        <v>0</v>
      </c>
      <c r="E32" s="46">
        <v>3659964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3659964</v>
      </c>
      <c r="P32" s="47">
        <f t="shared" si="1"/>
        <v>12.489639639639639</v>
      </c>
      <c r="Q32" s="9"/>
    </row>
    <row r="33" spans="1:17">
      <c r="A33" s="13"/>
      <c r="B33" s="45">
        <v>552</v>
      </c>
      <c r="C33" s="21" t="s">
        <v>46</v>
      </c>
      <c r="D33" s="46">
        <v>4751708</v>
      </c>
      <c r="E33" s="46">
        <v>4003606</v>
      </c>
      <c r="F33" s="46">
        <v>0</v>
      </c>
      <c r="G33" s="46">
        <v>192201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8947515</v>
      </c>
      <c r="P33" s="47">
        <f t="shared" si="1"/>
        <v>30.533425470925472</v>
      </c>
      <c r="Q33" s="9"/>
    </row>
    <row r="34" spans="1:17">
      <c r="A34" s="13"/>
      <c r="B34" s="45">
        <v>553</v>
      </c>
      <c r="C34" s="21" t="s">
        <v>47</v>
      </c>
      <c r="D34" s="46">
        <v>291812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291812</v>
      </c>
      <c r="P34" s="47">
        <f t="shared" si="1"/>
        <v>0.99580944580944586</v>
      </c>
      <c r="Q34" s="9"/>
    </row>
    <row r="35" spans="1:17">
      <c r="A35" s="13"/>
      <c r="B35" s="45">
        <v>554</v>
      </c>
      <c r="C35" s="21" t="s">
        <v>48</v>
      </c>
      <c r="D35" s="46">
        <v>2522144</v>
      </c>
      <c r="E35" s="46">
        <v>1353152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619</v>
      </c>
      <c r="O35" s="46">
        <f t="shared" si="6"/>
        <v>3875915</v>
      </c>
      <c r="P35" s="47">
        <f t="shared" si="1"/>
        <v>13.226573164073164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SUM(D37:D40)</f>
        <v>15915799</v>
      </c>
      <c r="E36" s="31">
        <f t="shared" si="9"/>
        <v>3274607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19190406</v>
      </c>
      <c r="P36" s="43">
        <f t="shared" si="1"/>
        <v>65.487325962325968</v>
      </c>
      <c r="Q36" s="10"/>
    </row>
    <row r="37" spans="1:17">
      <c r="A37" s="12"/>
      <c r="B37" s="44">
        <v>562</v>
      </c>
      <c r="C37" s="20" t="s">
        <v>50</v>
      </c>
      <c r="D37" s="46">
        <v>7868661</v>
      </c>
      <c r="E37" s="46">
        <v>763549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8632210</v>
      </c>
      <c r="P37" s="47">
        <f t="shared" ref="P37:P68" si="10">(O37/P$82)</f>
        <v>29.457446082446083</v>
      </c>
      <c r="Q37" s="9"/>
    </row>
    <row r="38" spans="1:17">
      <c r="A38" s="12"/>
      <c r="B38" s="44">
        <v>563</v>
      </c>
      <c r="C38" s="20" t="s">
        <v>51</v>
      </c>
      <c r="D38" s="46">
        <v>973056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973056</v>
      </c>
      <c r="P38" s="47">
        <f t="shared" si="10"/>
        <v>3.3205569205569208</v>
      </c>
      <c r="Q38" s="9"/>
    </row>
    <row r="39" spans="1:17">
      <c r="A39" s="12"/>
      <c r="B39" s="44">
        <v>564</v>
      </c>
      <c r="C39" s="20" t="s">
        <v>52</v>
      </c>
      <c r="D39" s="46">
        <v>4002616</v>
      </c>
      <c r="E39" s="46">
        <v>488376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4490992</v>
      </c>
      <c r="P39" s="47">
        <f t="shared" si="10"/>
        <v>15.325525525525526</v>
      </c>
      <c r="Q39" s="9"/>
    </row>
    <row r="40" spans="1:17">
      <c r="A40" s="12"/>
      <c r="B40" s="44">
        <v>569</v>
      </c>
      <c r="C40" s="20" t="s">
        <v>53</v>
      </c>
      <c r="D40" s="46">
        <v>3071466</v>
      </c>
      <c r="E40" s="46">
        <v>2022682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5094148</v>
      </c>
      <c r="P40" s="47">
        <f t="shared" si="10"/>
        <v>17.383797433797433</v>
      </c>
      <c r="Q40" s="9"/>
    </row>
    <row r="41" spans="1:17" ht="15.75">
      <c r="A41" s="28" t="s">
        <v>54</v>
      </c>
      <c r="B41" s="29"/>
      <c r="C41" s="30"/>
      <c r="D41" s="31">
        <f t="shared" ref="D41:N41" si="11">SUM(D42:D44)</f>
        <v>2398236</v>
      </c>
      <c r="E41" s="31">
        <f t="shared" si="11"/>
        <v>2001665</v>
      </c>
      <c r="F41" s="31">
        <f t="shared" si="11"/>
        <v>0</v>
      </c>
      <c r="G41" s="31">
        <f t="shared" si="11"/>
        <v>13318798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17718699</v>
      </c>
      <c r="P41" s="43">
        <f t="shared" si="10"/>
        <v>60.465120802620802</v>
      </c>
      <c r="Q41" s="9"/>
    </row>
    <row r="42" spans="1:17">
      <c r="A42" s="12"/>
      <c r="B42" s="44">
        <v>572</v>
      </c>
      <c r="C42" s="20" t="s">
        <v>55</v>
      </c>
      <c r="D42" s="46">
        <v>2398236</v>
      </c>
      <c r="E42" s="46">
        <v>1344537</v>
      </c>
      <c r="F42" s="46">
        <v>0</v>
      </c>
      <c r="G42" s="46">
        <v>399120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4141893</v>
      </c>
      <c r="P42" s="47">
        <f t="shared" si="10"/>
        <v>14.134223996723996</v>
      </c>
      <c r="Q42" s="9"/>
    </row>
    <row r="43" spans="1:17">
      <c r="A43" s="12"/>
      <c r="B43" s="44">
        <v>573</v>
      </c>
      <c r="C43" s="20" t="s">
        <v>101</v>
      </c>
      <c r="D43" s="46">
        <v>0</v>
      </c>
      <c r="E43" s="46">
        <v>5087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5087</v>
      </c>
      <c r="P43" s="47">
        <f t="shared" si="10"/>
        <v>1.7359404859404858E-2</v>
      </c>
      <c r="Q43" s="9"/>
    </row>
    <row r="44" spans="1:17">
      <c r="A44" s="12"/>
      <c r="B44" s="44">
        <v>575</v>
      </c>
      <c r="C44" s="20" t="s">
        <v>97</v>
      </c>
      <c r="D44" s="46">
        <v>0</v>
      </c>
      <c r="E44" s="46">
        <v>652041</v>
      </c>
      <c r="F44" s="46">
        <v>0</v>
      </c>
      <c r="G44" s="46">
        <v>12919678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13571719</v>
      </c>
      <c r="P44" s="47">
        <f t="shared" si="10"/>
        <v>46.313537401037401</v>
      </c>
      <c r="Q44" s="9"/>
    </row>
    <row r="45" spans="1:17" ht="15.75">
      <c r="A45" s="28" t="s">
        <v>87</v>
      </c>
      <c r="B45" s="29"/>
      <c r="C45" s="30"/>
      <c r="D45" s="31">
        <f t="shared" ref="D45:N45" si="12">SUM(D46:D49)</f>
        <v>22128168</v>
      </c>
      <c r="E45" s="31">
        <f t="shared" si="12"/>
        <v>87916938</v>
      </c>
      <c r="F45" s="31">
        <f t="shared" si="12"/>
        <v>14326704</v>
      </c>
      <c r="G45" s="31">
        <f t="shared" si="12"/>
        <v>717438</v>
      </c>
      <c r="H45" s="31">
        <f t="shared" si="12"/>
        <v>0</v>
      </c>
      <c r="I45" s="31">
        <f t="shared" si="12"/>
        <v>-448182</v>
      </c>
      <c r="J45" s="31">
        <f t="shared" si="12"/>
        <v>408868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125049934</v>
      </c>
      <c r="P45" s="43">
        <f t="shared" si="10"/>
        <v>426.73332650832651</v>
      </c>
      <c r="Q45" s="9"/>
    </row>
    <row r="46" spans="1:17">
      <c r="A46" s="12"/>
      <c r="B46" s="44">
        <v>581</v>
      </c>
      <c r="C46" s="20" t="s">
        <v>208</v>
      </c>
      <c r="D46" s="46">
        <v>21377556</v>
      </c>
      <c r="E46" s="46">
        <v>86844490</v>
      </c>
      <c r="F46" s="46">
        <v>14326704</v>
      </c>
      <c r="G46" s="46">
        <v>717438</v>
      </c>
      <c r="H46" s="46">
        <v>0</v>
      </c>
      <c r="I46" s="46">
        <v>0</v>
      </c>
      <c r="J46" s="46">
        <v>79975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123346163</v>
      </c>
      <c r="P46" s="47">
        <f t="shared" si="10"/>
        <v>420.91920215670217</v>
      </c>
      <c r="Q46" s="9"/>
    </row>
    <row r="47" spans="1:17">
      <c r="A47" s="12"/>
      <c r="B47" s="44">
        <v>584</v>
      </c>
      <c r="C47" s="20" t="s">
        <v>210</v>
      </c>
      <c r="D47" s="46">
        <v>750612</v>
      </c>
      <c r="E47" s="46">
        <v>155561</v>
      </c>
      <c r="F47" s="46">
        <v>0</v>
      </c>
      <c r="G47" s="46">
        <v>0</v>
      </c>
      <c r="H47" s="46">
        <v>0</v>
      </c>
      <c r="I47" s="46">
        <v>0</v>
      </c>
      <c r="J47" s="46">
        <v>328893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5" si="13">SUM(D47:N47)</f>
        <v>1235066</v>
      </c>
      <c r="P47" s="47">
        <f t="shared" si="10"/>
        <v>4.2146669396669401</v>
      </c>
      <c r="Q47" s="9"/>
    </row>
    <row r="48" spans="1:17">
      <c r="A48" s="12"/>
      <c r="B48" s="44">
        <v>587</v>
      </c>
      <c r="C48" s="20" t="s">
        <v>59</v>
      </c>
      <c r="D48" s="46">
        <v>0</v>
      </c>
      <c r="E48" s="46">
        <v>916887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916887</v>
      </c>
      <c r="P48" s="47">
        <f t="shared" si="10"/>
        <v>3.1288800163800166</v>
      </c>
      <c r="Q48" s="9"/>
    </row>
    <row r="49" spans="1:17">
      <c r="A49" s="12"/>
      <c r="B49" s="44">
        <v>590</v>
      </c>
      <c r="C49" s="20" t="s">
        <v>211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-448182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-448182</v>
      </c>
      <c r="P49" s="47">
        <f t="shared" si="10"/>
        <v>-1.5294226044226045</v>
      </c>
      <c r="Q49" s="9"/>
    </row>
    <row r="50" spans="1:17" ht="15.75">
      <c r="A50" s="28" t="s">
        <v>60</v>
      </c>
      <c r="B50" s="29"/>
      <c r="C50" s="30"/>
      <c r="D50" s="31">
        <f t="shared" ref="D50:N50" si="14">SUM(D51:D79)</f>
        <v>14058131</v>
      </c>
      <c r="E50" s="31">
        <f t="shared" si="14"/>
        <v>7818514</v>
      </c>
      <c r="F50" s="31">
        <f t="shared" si="14"/>
        <v>0</v>
      </c>
      <c r="G50" s="31">
        <f t="shared" si="14"/>
        <v>223778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72940091</v>
      </c>
      <c r="N50" s="31">
        <f t="shared" si="14"/>
        <v>29100</v>
      </c>
      <c r="O50" s="31">
        <f>SUM(D50:N50)</f>
        <v>95069614</v>
      </c>
      <c r="P50" s="43">
        <f t="shared" si="10"/>
        <v>324.42538220038222</v>
      </c>
      <c r="Q50" s="9"/>
    </row>
    <row r="51" spans="1:17">
      <c r="A51" s="12"/>
      <c r="B51" s="44">
        <v>601</v>
      </c>
      <c r="C51" s="20" t="s">
        <v>61</v>
      </c>
      <c r="D51" s="46">
        <v>395535</v>
      </c>
      <c r="E51" s="46">
        <v>31424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426959</v>
      </c>
      <c r="P51" s="47">
        <f t="shared" si="10"/>
        <v>1.4569990444990446</v>
      </c>
      <c r="Q51" s="9"/>
    </row>
    <row r="52" spans="1:17">
      <c r="A52" s="12"/>
      <c r="B52" s="44">
        <v>602</v>
      </c>
      <c r="C52" s="20" t="s">
        <v>62</v>
      </c>
      <c r="D52" s="46">
        <v>67265</v>
      </c>
      <c r="E52" s="46">
        <v>5262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72527</v>
      </c>
      <c r="P52" s="47">
        <f t="shared" si="10"/>
        <v>0.247498634998635</v>
      </c>
      <c r="Q52" s="9"/>
    </row>
    <row r="53" spans="1:17">
      <c r="A53" s="12"/>
      <c r="B53" s="44">
        <v>603</v>
      </c>
      <c r="C53" s="20" t="s">
        <v>63</v>
      </c>
      <c r="D53" s="46">
        <v>93792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93792</v>
      </c>
      <c r="P53" s="47">
        <f t="shared" si="10"/>
        <v>0.32006552006552008</v>
      </c>
      <c r="Q53" s="9"/>
    </row>
    <row r="54" spans="1:17">
      <c r="A54" s="12"/>
      <c r="B54" s="44">
        <v>604</v>
      </c>
      <c r="C54" s="20" t="s">
        <v>64</v>
      </c>
      <c r="D54" s="46">
        <v>313740</v>
      </c>
      <c r="E54" s="46">
        <v>518211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72940091</v>
      </c>
      <c r="N54" s="46">
        <v>0</v>
      </c>
      <c r="O54" s="46">
        <f t="shared" si="13"/>
        <v>73772042</v>
      </c>
      <c r="P54" s="47">
        <f t="shared" si="10"/>
        <v>251.74734507234507</v>
      </c>
      <c r="Q54" s="9"/>
    </row>
    <row r="55" spans="1:17">
      <c r="A55" s="12"/>
      <c r="B55" s="44">
        <v>608</v>
      </c>
      <c r="C55" s="20" t="s">
        <v>65</v>
      </c>
      <c r="D55" s="46">
        <v>0</v>
      </c>
      <c r="E55" s="46">
        <v>367147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367147</v>
      </c>
      <c r="P55" s="47">
        <f t="shared" si="10"/>
        <v>1.2528903903903903</v>
      </c>
      <c r="Q55" s="9"/>
    </row>
    <row r="56" spans="1:17">
      <c r="A56" s="12"/>
      <c r="B56" s="44">
        <v>614</v>
      </c>
      <c r="C56" s="20" t="s">
        <v>66</v>
      </c>
      <c r="D56" s="46">
        <v>0</v>
      </c>
      <c r="E56" s="46">
        <v>1210851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73" si="15">SUM(D56:N56)</f>
        <v>1210851</v>
      </c>
      <c r="P56" s="47">
        <f t="shared" si="10"/>
        <v>4.1320331695331696</v>
      </c>
      <c r="Q56" s="9"/>
    </row>
    <row r="57" spans="1:17">
      <c r="A57" s="12"/>
      <c r="B57" s="44">
        <v>622</v>
      </c>
      <c r="C57" s="20" t="s">
        <v>67</v>
      </c>
      <c r="D57" s="46">
        <v>943257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943257</v>
      </c>
      <c r="P57" s="47">
        <f t="shared" si="10"/>
        <v>3.2188677313677312</v>
      </c>
      <c r="Q57" s="9"/>
    </row>
    <row r="58" spans="1:17">
      <c r="A58" s="12"/>
      <c r="B58" s="44">
        <v>623</v>
      </c>
      <c r="C58" s="20" t="s">
        <v>68</v>
      </c>
      <c r="D58" s="46">
        <v>2076287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2076287</v>
      </c>
      <c r="P58" s="47">
        <f t="shared" si="10"/>
        <v>7.0853364728364729</v>
      </c>
      <c r="Q58" s="9"/>
    </row>
    <row r="59" spans="1:17">
      <c r="A59" s="12"/>
      <c r="B59" s="44">
        <v>624</v>
      </c>
      <c r="C59" s="20" t="s">
        <v>69</v>
      </c>
      <c r="D59" s="46">
        <v>639159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639159</v>
      </c>
      <c r="P59" s="47">
        <f t="shared" si="10"/>
        <v>2.1811322686322687</v>
      </c>
      <c r="Q59" s="9"/>
    </row>
    <row r="60" spans="1:17">
      <c r="A60" s="12"/>
      <c r="B60" s="44">
        <v>634</v>
      </c>
      <c r="C60" s="20" t="s">
        <v>70</v>
      </c>
      <c r="D60" s="46">
        <v>0</v>
      </c>
      <c r="E60" s="46">
        <v>534562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534562</v>
      </c>
      <c r="P60" s="47">
        <f t="shared" si="10"/>
        <v>1.8241946491946492</v>
      </c>
      <c r="Q60" s="9"/>
    </row>
    <row r="61" spans="1:17">
      <c r="A61" s="12"/>
      <c r="B61" s="44">
        <v>654</v>
      </c>
      <c r="C61" s="20" t="s">
        <v>132</v>
      </c>
      <c r="D61" s="46">
        <v>0</v>
      </c>
      <c r="E61" s="46">
        <v>461389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461389</v>
      </c>
      <c r="P61" s="47">
        <f t="shared" si="10"/>
        <v>1.5744915369915371</v>
      </c>
      <c r="Q61" s="9"/>
    </row>
    <row r="62" spans="1:17">
      <c r="A62" s="12"/>
      <c r="B62" s="44">
        <v>661</v>
      </c>
      <c r="C62" s="20" t="s">
        <v>178</v>
      </c>
      <c r="D62" s="46">
        <v>0</v>
      </c>
      <c r="E62" s="46">
        <v>616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616</v>
      </c>
      <c r="P62" s="47">
        <f t="shared" si="10"/>
        <v>2.1021021021021022E-3</v>
      </c>
      <c r="Q62" s="9"/>
    </row>
    <row r="63" spans="1:17">
      <c r="A63" s="12"/>
      <c r="B63" s="44">
        <v>663</v>
      </c>
      <c r="C63" s="20" t="s">
        <v>133</v>
      </c>
      <c r="D63" s="46">
        <v>80407</v>
      </c>
      <c r="E63" s="46">
        <v>92166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172573</v>
      </c>
      <c r="P63" s="47">
        <f t="shared" si="10"/>
        <v>0.58890595140595137</v>
      </c>
      <c r="Q63" s="9"/>
    </row>
    <row r="64" spans="1:17">
      <c r="A64" s="12"/>
      <c r="B64" s="44">
        <v>669</v>
      </c>
      <c r="C64" s="20" t="s">
        <v>134</v>
      </c>
      <c r="D64" s="46">
        <v>0</v>
      </c>
      <c r="E64" s="46">
        <v>309266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309266</v>
      </c>
      <c r="P64" s="47">
        <f t="shared" si="10"/>
        <v>1.0553712803712805</v>
      </c>
      <c r="Q64" s="9"/>
    </row>
    <row r="65" spans="1:120">
      <c r="A65" s="12"/>
      <c r="B65" s="44">
        <v>671</v>
      </c>
      <c r="C65" s="20" t="s">
        <v>75</v>
      </c>
      <c r="D65" s="46">
        <v>43808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43808</v>
      </c>
      <c r="P65" s="47">
        <f t="shared" si="10"/>
        <v>0.14949494949494949</v>
      </c>
      <c r="Q65" s="9"/>
    </row>
    <row r="66" spans="1:120">
      <c r="A66" s="12"/>
      <c r="B66" s="44">
        <v>674</v>
      </c>
      <c r="C66" s="20" t="s">
        <v>76</v>
      </c>
      <c r="D66" s="46">
        <v>0</v>
      </c>
      <c r="E66" s="46">
        <v>210258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210258</v>
      </c>
      <c r="P66" s="47">
        <f t="shared" si="10"/>
        <v>0.71750614250614253</v>
      </c>
      <c r="Q66" s="9"/>
    </row>
    <row r="67" spans="1:120">
      <c r="A67" s="12"/>
      <c r="B67" s="44">
        <v>685</v>
      </c>
      <c r="C67" s="20" t="s">
        <v>78</v>
      </c>
      <c r="D67" s="46">
        <v>172630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172630</v>
      </c>
      <c r="P67" s="47">
        <f t="shared" si="10"/>
        <v>0.58910046410046413</v>
      </c>
      <c r="Q67" s="9"/>
    </row>
    <row r="68" spans="1:120">
      <c r="A68" s="12"/>
      <c r="B68" s="44">
        <v>689</v>
      </c>
      <c r="C68" s="20" t="s">
        <v>136</v>
      </c>
      <c r="D68" s="46">
        <v>1586234</v>
      </c>
      <c r="E68" s="46">
        <v>33293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1619527</v>
      </c>
      <c r="P68" s="47">
        <f t="shared" si="10"/>
        <v>5.5266414141414142</v>
      </c>
      <c r="Q68" s="9"/>
    </row>
    <row r="69" spans="1:120">
      <c r="A69" s="12"/>
      <c r="B69" s="44">
        <v>694</v>
      </c>
      <c r="C69" s="20" t="s">
        <v>80</v>
      </c>
      <c r="D69" s="46">
        <v>0</v>
      </c>
      <c r="E69" s="46">
        <v>217149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217149</v>
      </c>
      <c r="P69" s="47">
        <f t="shared" ref="P69:P100" si="16">(O69/P$82)</f>
        <v>0.74102170352170349</v>
      </c>
      <c r="Q69" s="9"/>
    </row>
    <row r="70" spans="1:120">
      <c r="A70" s="12"/>
      <c r="B70" s="44">
        <v>711</v>
      </c>
      <c r="C70" s="20" t="s">
        <v>81</v>
      </c>
      <c r="D70" s="46">
        <v>3635881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3635881</v>
      </c>
      <c r="P70" s="47">
        <f t="shared" si="16"/>
        <v>12.407456319956321</v>
      </c>
      <c r="Q70" s="9"/>
    </row>
    <row r="71" spans="1:120">
      <c r="A71" s="12"/>
      <c r="B71" s="44">
        <v>712</v>
      </c>
      <c r="C71" s="20" t="s">
        <v>82</v>
      </c>
      <c r="D71" s="46">
        <v>3545289</v>
      </c>
      <c r="E71" s="46">
        <v>49982</v>
      </c>
      <c r="F71" s="46">
        <v>0</v>
      </c>
      <c r="G71" s="46">
        <v>223778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3819049</v>
      </c>
      <c r="P71" s="47">
        <f t="shared" si="16"/>
        <v>13.032517745017746</v>
      </c>
      <c r="Q71" s="9"/>
    </row>
    <row r="72" spans="1:120">
      <c r="A72" s="12"/>
      <c r="B72" s="44">
        <v>713</v>
      </c>
      <c r="C72" s="20" t="s">
        <v>83</v>
      </c>
      <c r="D72" s="46">
        <v>464847</v>
      </c>
      <c r="E72" s="46">
        <v>757038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1221885</v>
      </c>
      <c r="P72" s="47">
        <f t="shared" si="16"/>
        <v>4.1696867321867321</v>
      </c>
      <c r="Q72" s="9"/>
    </row>
    <row r="73" spans="1:120">
      <c r="A73" s="12"/>
      <c r="B73" s="44">
        <v>714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29100</v>
      </c>
      <c r="O73" s="46">
        <f t="shared" si="15"/>
        <v>29100</v>
      </c>
      <c r="P73" s="47">
        <f t="shared" si="16"/>
        <v>9.9303849303849306E-2</v>
      </c>
      <c r="Q73" s="9"/>
    </row>
    <row r="74" spans="1:120">
      <c r="A74" s="12"/>
      <c r="B74" s="44">
        <v>716</v>
      </c>
      <c r="C74" s="20" t="s">
        <v>94</v>
      </c>
      <c r="D74" s="46">
        <v>0</v>
      </c>
      <c r="E74" s="46">
        <v>465848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ref="O74:O79" si="17">SUM(D74:N74)</f>
        <v>465848</v>
      </c>
      <c r="P74" s="47">
        <f t="shared" si="16"/>
        <v>1.5897078897078898</v>
      </c>
      <c r="Q74" s="9"/>
    </row>
    <row r="75" spans="1:120">
      <c r="A75" s="12"/>
      <c r="B75" s="44">
        <v>724</v>
      </c>
      <c r="C75" s="20" t="s">
        <v>85</v>
      </c>
      <c r="D75" s="46">
        <v>0</v>
      </c>
      <c r="E75" s="46">
        <v>739982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739982</v>
      </c>
      <c r="P75" s="47">
        <f t="shared" si="16"/>
        <v>2.5251911001911003</v>
      </c>
      <c r="Q75" s="9"/>
    </row>
    <row r="76" spans="1:120">
      <c r="A76" s="12"/>
      <c r="B76" s="44">
        <v>732</v>
      </c>
      <c r="C76" s="20" t="s">
        <v>86</v>
      </c>
      <c r="D76" s="46">
        <v>0</v>
      </c>
      <c r="E76" s="46">
        <v>27341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27341</v>
      </c>
      <c r="P76" s="47">
        <f t="shared" si="16"/>
        <v>9.3301255801255797E-2</v>
      </c>
      <c r="Q76" s="9"/>
    </row>
    <row r="77" spans="1:120">
      <c r="A77" s="12"/>
      <c r="B77" s="44">
        <v>741</v>
      </c>
      <c r="C77" s="20" t="s">
        <v>123</v>
      </c>
      <c r="D77" s="46">
        <v>0</v>
      </c>
      <c r="E77" s="46">
        <v>384611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384611</v>
      </c>
      <c r="P77" s="47">
        <f t="shared" si="16"/>
        <v>1.3124863499863499</v>
      </c>
      <c r="Q77" s="9"/>
    </row>
    <row r="78" spans="1:120">
      <c r="A78" s="12"/>
      <c r="B78" s="44">
        <v>752</v>
      </c>
      <c r="C78" s="20" t="s">
        <v>89</v>
      </c>
      <c r="D78" s="46">
        <v>0</v>
      </c>
      <c r="E78" s="46">
        <v>2713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2713</v>
      </c>
      <c r="P78" s="47">
        <f t="shared" si="16"/>
        <v>9.2581217581217574E-3</v>
      </c>
      <c r="Q78" s="9"/>
    </row>
    <row r="79" spans="1:120" ht="15.75" thickBot="1">
      <c r="A79" s="12"/>
      <c r="B79" s="44">
        <v>764</v>
      </c>
      <c r="C79" s="20" t="s">
        <v>90</v>
      </c>
      <c r="D79" s="46">
        <v>0</v>
      </c>
      <c r="E79" s="46">
        <v>1399405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1399405</v>
      </c>
      <c r="P79" s="47">
        <f t="shared" si="16"/>
        <v>4.7754743379743383</v>
      </c>
      <c r="Q79" s="9"/>
    </row>
    <row r="80" spans="1:120" ht="16.5" thickBot="1">
      <c r="A80" s="14" t="s">
        <v>10</v>
      </c>
      <c r="B80" s="23"/>
      <c r="C80" s="22"/>
      <c r="D80" s="15">
        <f t="shared" ref="D80:N80" si="18">SUM(D5,D13,D22,D27,D31,D36,D41,D45,D50)</f>
        <v>250987192</v>
      </c>
      <c r="E80" s="15">
        <f t="shared" si="18"/>
        <v>175628780</v>
      </c>
      <c r="F80" s="15">
        <f t="shared" si="18"/>
        <v>25768773</v>
      </c>
      <c r="G80" s="15">
        <f t="shared" si="18"/>
        <v>24996412</v>
      </c>
      <c r="H80" s="15">
        <f t="shared" si="18"/>
        <v>0</v>
      </c>
      <c r="I80" s="15">
        <f t="shared" si="18"/>
        <v>23814557</v>
      </c>
      <c r="J80" s="15">
        <f t="shared" si="18"/>
        <v>43989725</v>
      </c>
      <c r="K80" s="15">
        <f t="shared" si="18"/>
        <v>3983171</v>
      </c>
      <c r="L80" s="15">
        <f t="shared" si="18"/>
        <v>0</v>
      </c>
      <c r="M80" s="15">
        <f t="shared" si="18"/>
        <v>518605633</v>
      </c>
      <c r="N80" s="15">
        <f t="shared" si="18"/>
        <v>29719</v>
      </c>
      <c r="O80" s="15">
        <f>SUM(D80:N80)</f>
        <v>1067803962</v>
      </c>
      <c r="P80" s="37">
        <f t="shared" si="16"/>
        <v>3643.8846642096642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8" t="s">
        <v>214</v>
      </c>
      <c r="N82" s="48"/>
      <c r="O82" s="48"/>
      <c r="P82" s="41">
        <v>293040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99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33046626</v>
      </c>
      <c r="E5" s="26">
        <f t="shared" si="0"/>
        <v>1462471</v>
      </c>
      <c r="F5" s="26">
        <f t="shared" si="0"/>
        <v>13517908</v>
      </c>
      <c r="G5" s="26">
        <f t="shared" si="0"/>
        <v>807179</v>
      </c>
      <c r="H5" s="26">
        <f t="shared" si="0"/>
        <v>0</v>
      </c>
      <c r="I5" s="26">
        <f t="shared" si="0"/>
        <v>0</v>
      </c>
      <c r="J5" s="26">
        <f t="shared" si="0"/>
        <v>31492573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80326757</v>
      </c>
      <c r="O5" s="32">
        <f t="shared" ref="O5:O36" si="1">(N5/O$77)</f>
        <v>320.37154309416502</v>
      </c>
      <c r="P5" s="6"/>
    </row>
    <row r="6" spans="1:133">
      <c r="A6" s="12"/>
      <c r="B6" s="44">
        <v>511</v>
      </c>
      <c r="C6" s="20" t="s">
        <v>20</v>
      </c>
      <c r="D6" s="46">
        <v>560953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560953</v>
      </c>
      <c r="O6" s="47">
        <f t="shared" si="1"/>
        <v>2.2372791448969012</v>
      </c>
      <c r="P6" s="9"/>
    </row>
    <row r="7" spans="1:133">
      <c r="A7" s="12"/>
      <c r="B7" s="44">
        <v>512</v>
      </c>
      <c r="C7" s="20" t="s">
        <v>21</v>
      </c>
      <c r="D7" s="46">
        <v>870778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870778</v>
      </c>
      <c r="O7" s="47">
        <f t="shared" si="1"/>
        <v>3.4729709248992942</v>
      </c>
      <c r="P7" s="9"/>
    </row>
    <row r="8" spans="1:133">
      <c r="A8" s="12"/>
      <c r="B8" s="44">
        <v>513</v>
      </c>
      <c r="C8" s="20" t="s">
        <v>22</v>
      </c>
      <c r="D8" s="46">
        <v>17467787</v>
      </c>
      <c r="E8" s="46">
        <v>18181</v>
      </c>
      <c r="F8" s="46">
        <v>0</v>
      </c>
      <c r="G8" s="46">
        <v>0</v>
      </c>
      <c r="H8" s="46">
        <v>0</v>
      </c>
      <c r="I8" s="46">
        <v>0</v>
      </c>
      <c r="J8" s="46">
        <v>4735806</v>
      </c>
      <c r="K8" s="46">
        <v>0</v>
      </c>
      <c r="L8" s="46">
        <v>0</v>
      </c>
      <c r="M8" s="46">
        <v>0</v>
      </c>
      <c r="N8" s="46">
        <f t="shared" si="2"/>
        <v>22221774</v>
      </c>
      <c r="O8" s="47">
        <f t="shared" si="1"/>
        <v>88.628301360028715</v>
      </c>
      <c r="P8" s="9"/>
    </row>
    <row r="9" spans="1:133">
      <c r="A9" s="12"/>
      <c r="B9" s="44">
        <v>514</v>
      </c>
      <c r="C9" s="20" t="s">
        <v>23</v>
      </c>
      <c r="D9" s="46">
        <v>947392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947392</v>
      </c>
      <c r="O9" s="47">
        <f t="shared" si="1"/>
        <v>3.7785346787380849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7201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7201</v>
      </c>
      <c r="O10" s="47">
        <f t="shared" si="1"/>
        <v>2.8720137199377816E-2</v>
      </c>
      <c r="P10" s="9"/>
    </row>
    <row r="11" spans="1:133">
      <c r="A11" s="12"/>
      <c r="B11" s="44">
        <v>517</v>
      </c>
      <c r="C11" s="20" t="s">
        <v>25</v>
      </c>
      <c r="D11" s="46">
        <v>90000</v>
      </c>
      <c r="E11" s="46">
        <v>0</v>
      </c>
      <c r="F11" s="46">
        <v>13452937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13542937</v>
      </c>
      <c r="O11" s="47">
        <f t="shared" si="1"/>
        <v>54.014027041040165</v>
      </c>
      <c r="P11" s="9"/>
    </row>
    <row r="12" spans="1:133">
      <c r="A12" s="12"/>
      <c r="B12" s="44">
        <v>519</v>
      </c>
      <c r="C12" s="20" t="s">
        <v>155</v>
      </c>
      <c r="D12" s="46">
        <v>13109716</v>
      </c>
      <c r="E12" s="46">
        <v>1444290</v>
      </c>
      <c r="F12" s="46">
        <v>64971</v>
      </c>
      <c r="G12" s="46">
        <v>799978</v>
      </c>
      <c r="H12" s="46">
        <v>0</v>
      </c>
      <c r="I12" s="46">
        <v>0</v>
      </c>
      <c r="J12" s="46">
        <v>26756767</v>
      </c>
      <c r="K12" s="46">
        <v>0</v>
      </c>
      <c r="L12" s="46">
        <v>0</v>
      </c>
      <c r="M12" s="46">
        <v>0</v>
      </c>
      <c r="N12" s="46">
        <f t="shared" si="2"/>
        <v>42175722</v>
      </c>
      <c r="O12" s="47">
        <f t="shared" si="1"/>
        <v>168.2117098073625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82688196</v>
      </c>
      <c r="E13" s="31">
        <f t="shared" si="3"/>
        <v>18728017</v>
      </c>
      <c r="F13" s="31">
        <f t="shared" si="3"/>
        <v>0</v>
      </c>
      <c r="G13" s="31">
        <f t="shared" si="3"/>
        <v>1662891</v>
      </c>
      <c r="H13" s="31">
        <f t="shared" si="3"/>
        <v>0</v>
      </c>
      <c r="I13" s="31">
        <f t="shared" si="3"/>
        <v>1114635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104193739</v>
      </c>
      <c r="O13" s="43">
        <f t="shared" si="1"/>
        <v>415.56151637219318</v>
      </c>
      <c r="P13" s="10"/>
    </row>
    <row r="14" spans="1:133">
      <c r="A14" s="12"/>
      <c r="B14" s="44">
        <v>521</v>
      </c>
      <c r="C14" s="20" t="s">
        <v>28</v>
      </c>
      <c r="D14" s="46">
        <v>30611213</v>
      </c>
      <c r="E14" s="46">
        <v>2558448</v>
      </c>
      <c r="F14" s="46">
        <v>0</v>
      </c>
      <c r="G14" s="46">
        <v>185572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33355233</v>
      </c>
      <c r="O14" s="47">
        <f t="shared" si="1"/>
        <v>133.03247716667332</v>
      </c>
      <c r="P14" s="9"/>
    </row>
    <row r="15" spans="1:133">
      <c r="A15" s="12"/>
      <c r="B15" s="44">
        <v>522</v>
      </c>
      <c r="C15" s="20" t="s">
        <v>29</v>
      </c>
      <c r="D15" s="46">
        <v>146888</v>
      </c>
      <c r="E15" s="46">
        <v>12742561</v>
      </c>
      <c r="F15" s="46">
        <v>0</v>
      </c>
      <c r="G15" s="46">
        <v>474136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13363585</v>
      </c>
      <c r="O15" s="47">
        <f t="shared" si="1"/>
        <v>53.298707773301956</v>
      </c>
      <c r="P15" s="9"/>
    </row>
    <row r="16" spans="1:133">
      <c r="A16" s="12"/>
      <c r="B16" s="44">
        <v>523</v>
      </c>
      <c r="C16" s="20" t="s">
        <v>156</v>
      </c>
      <c r="D16" s="46">
        <v>31361513</v>
      </c>
      <c r="E16" s="46">
        <v>928267</v>
      </c>
      <c r="F16" s="46">
        <v>0</v>
      </c>
      <c r="G16" s="46">
        <v>871902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33161682</v>
      </c>
      <c r="O16" s="47">
        <f t="shared" si="1"/>
        <v>132.26052726039964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486361</v>
      </c>
      <c r="F17" s="46">
        <v>0</v>
      </c>
      <c r="G17" s="46">
        <v>0</v>
      </c>
      <c r="H17" s="46">
        <v>0</v>
      </c>
      <c r="I17" s="46">
        <v>1114635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1600996</v>
      </c>
      <c r="O17" s="47">
        <f t="shared" si="1"/>
        <v>6.3853388106728355</v>
      </c>
      <c r="P17" s="9"/>
    </row>
    <row r="18" spans="1:16">
      <c r="A18" s="12"/>
      <c r="B18" s="44">
        <v>525</v>
      </c>
      <c r="C18" s="20" t="s">
        <v>32</v>
      </c>
      <c r="D18" s="46">
        <v>7366750</v>
      </c>
      <c r="E18" s="46">
        <v>850937</v>
      </c>
      <c r="F18" s="46">
        <v>0</v>
      </c>
      <c r="G18" s="46">
        <v>6281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8223968</v>
      </c>
      <c r="O18" s="47">
        <f t="shared" si="1"/>
        <v>32.800095720496152</v>
      </c>
      <c r="P18" s="9"/>
    </row>
    <row r="19" spans="1:16">
      <c r="A19" s="12"/>
      <c r="B19" s="44">
        <v>526</v>
      </c>
      <c r="C19" s="20" t="s">
        <v>33</v>
      </c>
      <c r="D19" s="46">
        <v>9845072</v>
      </c>
      <c r="E19" s="46">
        <v>106510</v>
      </c>
      <c r="F19" s="46">
        <v>0</v>
      </c>
      <c r="G19" s="46">
        <v>125000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10076582</v>
      </c>
      <c r="O19" s="47">
        <f t="shared" si="1"/>
        <v>40.188976189526585</v>
      </c>
      <c r="P19" s="9"/>
    </row>
    <row r="20" spans="1:16">
      <c r="A20" s="12"/>
      <c r="B20" s="44">
        <v>527</v>
      </c>
      <c r="C20" s="20" t="s">
        <v>34</v>
      </c>
      <c r="D20" s="46">
        <v>877600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877600</v>
      </c>
      <c r="O20" s="47">
        <f t="shared" si="1"/>
        <v>3.5001794759302838</v>
      </c>
      <c r="P20" s="9"/>
    </row>
    <row r="21" spans="1:16">
      <c r="A21" s="12"/>
      <c r="B21" s="44">
        <v>529</v>
      </c>
      <c r="C21" s="20" t="s">
        <v>35</v>
      </c>
      <c r="D21" s="46">
        <v>2479160</v>
      </c>
      <c r="E21" s="46">
        <v>1054933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3534093</v>
      </c>
      <c r="O21" s="47">
        <f t="shared" si="1"/>
        <v>14.095213975192438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1732252</v>
      </c>
      <c r="E22" s="31">
        <f t="shared" si="5"/>
        <v>6389575</v>
      </c>
      <c r="F22" s="31">
        <f t="shared" si="5"/>
        <v>0</v>
      </c>
      <c r="G22" s="31">
        <f t="shared" si="5"/>
        <v>477247</v>
      </c>
      <c r="H22" s="31">
        <f t="shared" si="5"/>
        <v>0</v>
      </c>
      <c r="I22" s="31">
        <f t="shared" si="5"/>
        <v>12014067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20613141</v>
      </c>
      <c r="O22" s="43">
        <f t="shared" si="1"/>
        <v>82.212503489809762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13048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13048</v>
      </c>
      <c r="O23" s="47">
        <f t="shared" si="1"/>
        <v>5.2040043074223268E-2</v>
      </c>
      <c r="P23" s="9"/>
    </row>
    <row r="24" spans="1:16">
      <c r="A24" s="12"/>
      <c r="B24" s="44">
        <v>534</v>
      </c>
      <c r="C24" s="20" t="s">
        <v>157</v>
      </c>
      <c r="D24" s="46">
        <v>5974</v>
      </c>
      <c r="E24" s="46">
        <v>4931565</v>
      </c>
      <c r="F24" s="46">
        <v>0</v>
      </c>
      <c r="G24" s="46">
        <v>0</v>
      </c>
      <c r="H24" s="46">
        <v>0</v>
      </c>
      <c r="I24" s="46">
        <v>11140077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16077616</v>
      </c>
      <c r="O24" s="47">
        <f t="shared" si="1"/>
        <v>64.123224185378689</v>
      </c>
      <c r="P24" s="9"/>
    </row>
    <row r="25" spans="1:16">
      <c r="A25" s="12"/>
      <c r="B25" s="44">
        <v>537</v>
      </c>
      <c r="C25" s="20" t="s">
        <v>158</v>
      </c>
      <c r="D25" s="46">
        <v>1726278</v>
      </c>
      <c r="E25" s="46">
        <v>1444962</v>
      </c>
      <c r="F25" s="46">
        <v>0</v>
      </c>
      <c r="G25" s="46">
        <v>477247</v>
      </c>
      <c r="H25" s="46">
        <v>0</v>
      </c>
      <c r="I25" s="46">
        <v>873990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4522477</v>
      </c>
      <c r="O25" s="47">
        <f t="shared" si="1"/>
        <v>18.037239261356838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SUM(D27:D28)</f>
        <v>13219</v>
      </c>
      <c r="E26" s="31">
        <f t="shared" si="6"/>
        <v>8776550</v>
      </c>
      <c r="F26" s="31">
        <f t="shared" si="6"/>
        <v>0</v>
      </c>
      <c r="G26" s="31">
        <f t="shared" si="6"/>
        <v>5815867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14605636</v>
      </c>
      <c r="O26" s="43">
        <f t="shared" si="1"/>
        <v>58.252446855182868</v>
      </c>
      <c r="P26" s="10"/>
    </row>
    <row r="27" spans="1:16">
      <c r="A27" s="12"/>
      <c r="B27" s="44">
        <v>541</v>
      </c>
      <c r="C27" s="20" t="s">
        <v>159</v>
      </c>
      <c r="D27" s="46">
        <v>13219</v>
      </c>
      <c r="E27" s="46">
        <v>7677621</v>
      </c>
      <c r="F27" s="46">
        <v>0</v>
      </c>
      <c r="G27" s="46">
        <v>5815867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13506707</v>
      </c>
      <c r="O27" s="47">
        <f t="shared" si="1"/>
        <v>53.869528975391859</v>
      </c>
      <c r="P27" s="9"/>
    </row>
    <row r="28" spans="1:16">
      <c r="A28" s="12"/>
      <c r="B28" s="44">
        <v>544</v>
      </c>
      <c r="C28" s="20" t="s">
        <v>160</v>
      </c>
      <c r="D28" s="46">
        <v>0</v>
      </c>
      <c r="E28" s="46">
        <v>1098929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1098929</v>
      </c>
      <c r="O28" s="47">
        <f t="shared" si="1"/>
        <v>4.3829178797910107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1145622</v>
      </c>
      <c r="E29" s="31">
        <f t="shared" si="8"/>
        <v>4790755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31749</v>
      </c>
      <c r="N29" s="31">
        <f t="shared" si="7"/>
        <v>5968126</v>
      </c>
      <c r="O29" s="43">
        <f t="shared" si="1"/>
        <v>23.802999242212739</v>
      </c>
      <c r="P29" s="10"/>
    </row>
    <row r="30" spans="1:16">
      <c r="A30" s="13"/>
      <c r="B30" s="45">
        <v>552</v>
      </c>
      <c r="C30" s="21" t="s">
        <v>46</v>
      </c>
      <c r="D30" s="46">
        <v>0</v>
      </c>
      <c r="E30" s="46">
        <v>3168554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3168554</v>
      </c>
      <c r="O30" s="47">
        <f t="shared" si="1"/>
        <v>12.637315040082958</v>
      </c>
      <c r="P30" s="9"/>
    </row>
    <row r="31" spans="1:16">
      <c r="A31" s="13"/>
      <c r="B31" s="45">
        <v>553</v>
      </c>
      <c r="C31" s="21" t="s">
        <v>161</v>
      </c>
      <c r="D31" s="46">
        <v>190148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190148</v>
      </c>
      <c r="O31" s="47">
        <f t="shared" si="1"/>
        <v>0.75837753759023652</v>
      </c>
      <c r="P31" s="9"/>
    </row>
    <row r="32" spans="1:16">
      <c r="A32" s="13"/>
      <c r="B32" s="45">
        <v>554</v>
      </c>
      <c r="C32" s="21" t="s">
        <v>48</v>
      </c>
      <c r="D32" s="46">
        <v>955474</v>
      </c>
      <c r="E32" s="46">
        <v>1622201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31749</v>
      </c>
      <c r="N32" s="46">
        <f t="shared" si="7"/>
        <v>2609424</v>
      </c>
      <c r="O32" s="47">
        <f t="shared" si="1"/>
        <v>10.407306664539545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12335852</v>
      </c>
      <c r="E33" s="31">
        <f t="shared" si="9"/>
        <v>6387848</v>
      </c>
      <c r="F33" s="31">
        <f t="shared" si="9"/>
        <v>0</v>
      </c>
      <c r="G33" s="31">
        <f t="shared" si="9"/>
        <v>2164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18725864</v>
      </c>
      <c r="O33" s="43">
        <f t="shared" si="1"/>
        <v>74.685374705858891</v>
      </c>
      <c r="P33" s="10"/>
    </row>
    <row r="34" spans="1:16">
      <c r="A34" s="12"/>
      <c r="B34" s="44">
        <v>562</v>
      </c>
      <c r="C34" s="20" t="s">
        <v>162</v>
      </c>
      <c r="D34" s="46">
        <v>7422448</v>
      </c>
      <c r="E34" s="46">
        <v>4688327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12110775</v>
      </c>
      <c r="O34" s="47">
        <f t="shared" si="1"/>
        <v>48.302057990667251</v>
      </c>
      <c r="P34" s="9"/>
    </row>
    <row r="35" spans="1:16">
      <c r="A35" s="12"/>
      <c r="B35" s="44">
        <v>563</v>
      </c>
      <c r="C35" s="20" t="s">
        <v>163</v>
      </c>
      <c r="D35" s="46">
        <v>1011165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1011165</v>
      </c>
      <c r="O35" s="47">
        <f t="shared" si="1"/>
        <v>4.0328839787819568</v>
      </c>
      <c r="P35" s="9"/>
    </row>
    <row r="36" spans="1:16">
      <c r="A36" s="12"/>
      <c r="B36" s="44">
        <v>564</v>
      </c>
      <c r="C36" s="20" t="s">
        <v>164</v>
      </c>
      <c r="D36" s="46">
        <v>1669562</v>
      </c>
      <c r="E36" s="46">
        <v>661988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2331550</v>
      </c>
      <c r="O36" s="47">
        <f t="shared" si="1"/>
        <v>9.2990467833924946</v>
      </c>
      <c r="P36" s="9"/>
    </row>
    <row r="37" spans="1:16">
      <c r="A37" s="12"/>
      <c r="B37" s="44">
        <v>569</v>
      </c>
      <c r="C37" s="20" t="s">
        <v>53</v>
      </c>
      <c r="D37" s="46">
        <v>2232677</v>
      </c>
      <c r="E37" s="46">
        <v>1037533</v>
      </c>
      <c r="F37" s="46">
        <v>0</v>
      </c>
      <c r="G37" s="46">
        <v>2164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3272374</v>
      </c>
      <c r="O37" s="47">
        <f t="shared" ref="O37:O68" si="11">(N37/O$77)</f>
        <v>13.05138595301719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SUM(D39:D40)</f>
        <v>491510</v>
      </c>
      <c r="E38" s="31">
        <f t="shared" si="12"/>
        <v>1054393</v>
      </c>
      <c r="F38" s="31">
        <f t="shared" si="12"/>
        <v>0</v>
      </c>
      <c r="G38" s="31">
        <f t="shared" si="12"/>
        <v>330223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1876126</v>
      </c>
      <c r="O38" s="43">
        <f t="shared" si="11"/>
        <v>7.4826546484265943</v>
      </c>
      <c r="P38" s="9"/>
    </row>
    <row r="39" spans="1:16">
      <c r="A39" s="12"/>
      <c r="B39" s="44">
        <v>572</v>
      </c>
      <c r="C39" s="20" t="s">
        <v>165</v>
      </c>
      <c r="D39" s="46">
        <v>444636</v>
      </c>
      <c r="E39" s="46">
        <v>935042</v>
      </c>
      <c r="F39" s="46">
        <v>0</v>
      </c>
      <c r="G39" s="46">
        <v>330223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1709901</v>
      </c>
      <c r="O39" s="47">
        <f t="shared" si="11"/>
        <v>6.8196905037291113</v>
      </c>
      <c r="P39" s="9"/>
    </row>
    <row r="40" spans="1:16">
      <c r="A40" s="12"/>
      <c r="B40" s="44">
        <v>575</v>
      </c>
      <c r="C40" s="20" t="s">
        <v>166</v>
      </c>
      <c r="D40" s="46">
        <v>46874</v>
      </c>
      <c r="E40" s="46">
        <v>119351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166225</v>
      </c>
      <c r="O40" s="47">
        <f t="shared" si="11"/>
        <v>0.66296414469748333</v>
      </c>
      <c r="P40" s="9"/>
    </row>
    <row r="41" spans="1:16" ht="15.75">
      <c r="A41" s="28" t="s">
        <v>167</v>
      </c>
      <c r="B41" s="29"/>
      <c r="C41" s="30"/>
      <c r="D41" s="31">
        <f t="shared" ref="D41:M41" si="13">SUM(D42:D43)</f>
        <v>9163344</v>
      </c>
      <c r="E41" s="31">
        <f t="shared" si="13"/>
        <v>25895922</v>
      </c>
      <c r="F41" s="31">
        <f t="shared" si="13"/>
        <v>9366950</v>
      </c>
      <c r="G41" s="31">
        <f t="shared" si="13"/>
        <v>2362936</v>
      </c>
      <c r="H41" s="31">
        <f t="shared" si="13"/>
        <v>0</v>
      </c>
      <c r="I41" s="31">
        <f t="shared" si="13"/>
        <v>0</v>
      </c>
      <c r="J41" s="31">
        <f t="shared" si="13"/>
        <v>400000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47189152</v>
      </c>
      <c r="O41" s="43">
        <f t="shared" si="11"/>
        <v>188.20704343317513</v>
      </c>
      <c r="P41" s="9"/>
    </row>
    <row r="42" spans="1:16">
      <c r="A42" s="12"/>
      <c r="B42" s="44">
        <v>581</v>
      </c>
      <c r="C42" s="20" t="s">
        <v>168</v>
      </c>
      <c r="D42" s="46">
        <v>9163344</v>
      </c>
      <c r="E42" s="46">
        <v>25608373</v>
      </c>
      <c r="F42" s="46">
        <v>9366950</v>
      </c>
      <c r="G42" s="46">
        <v>2362936</v>
      </c>
      <c r="H42" s="46">
        <v>0</v>
      </c>
      <c r="I42" s="46">
        <v>0</v>
      </c>
      <c r="J42" s="46">
        <v>400000</v>
      </c>
      <c r="K42" s="46">
        <v>0</v>
      </c>
      <c r="L42" s="46">
        <v>0</v>
      </c>
      <c r="M42" s="46">
        <v>0</v>
      </c>
      <c r="N42" s="46">
        <f>SUM(D42:M42)</f>
        <v>46901603</v>
      </c>
      <c r="O42" s="47">
        <f t="shared" si="11"/>
        <v>187.06019622701712</v>
      </c>
      <c r="P42" s="9"/>
    </row>
    <row r="43" spans="1:16">
      <c r="A43" s="12"/>
      <c r="B43" s="44">
        <v>587</v>
      </c>
      <c r="C43" s="20" t="s">
        <v>169</v>
      </c>
      <c r="D43" s="46">
        <v>0</v>
      </c>
      <c r="E43" s="46">
        <v>287549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287549</v>
      </c>
      <c r="O43" s="47">
        <f t="shared" si="11"/>
        <v>1.1468472061580186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SUM(D45:D74)</f>
        <v>8996852</v>
      </c>
      <c r="E44" s="31">
        <f t="shared" si="15"/>
        <v>7223426</v>
      </c>
      <c r="F44" s="31">
        <f t="shared" si="15"/>
        <v>0</v>
      </c>
      <c r="G44" s="31">
        <f t="shared" si="15"/>
        <v>1638232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56573</v>
      </c>
      <c r="N44" s="31">
        <f>SUM(D44:M44)</f>
        <v>17915083</v>
      </c>
      <c r="O44" s="43">
        <f t="shared" si="11"/>
        <v>71.451693056275673</v>
      </c>
      <c r="P44" s="9"/>
    </row>
    <row r="45" spans="1:16">
      <c r="A45" s="12"/>
      <c r="B45" s="44">
        <v>601</v>
      </c>
      <c r="C45" s="20" t="s">
        <v>170</v>
      </c>
      <c r="D45" s="46">
        <v>356672</v>
      </c>
      <c r="E45" s="46">
        <v>17906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374578</v>
      </c>
      <c r="O45" s="47">
        <f t="shared" si="11"/>
        <v>1.4939496669724406</v>
      </c>
      <c r="P45" s="9"/>
    </row>
    <row r="46" spans="1:16">
      <c r="A46" s="12"/>
      <c r="B46" s="44">
        <v>602</v>
      </c>
      <c r="C46" s="20" t="s">
        <v>171</v>
      </c>
      <c r="D46" s="46">
        <v>68721</v>
      </c>
      <c r="E46" s="46">
        <v>13191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81912</v>
      </c>
      <c r="O46" s="47">
        <f t="shared" si="11"/>
        <v>0.32669405336417662</v>
      </c>
      <c r="P46" s="9"/>
    </row>
    <row r="47" spans="1:16">
      <c r="A47" s="12"/>
      <c r="B47" s="44">
        <v>603</v>
      </c>
      <c r="C47" s="20" t="s">
        <v>172</v>
      </c>
      <c r="D47" s="46">
        <v>95736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95736</v>
      </c>
      <c r="O47" s="47">
        <f t="shared" si="11"/>
        <v>0.38182905914728993</v>
      </c>
      <c r="P47" s="9"/>
    </row>
    <row r="48" spans="1:16">
      <c r="A48" s="12"/>
      <c r="B48" s="44">
        <v>604</v>
      </c>
      <c r="C48" s="20" t="s">
        <v>173</v>
      </c>
      <c r="D48" s="46">
        <v>265671</v>
      </c>
      <c r="E48" s="46">
        <v>302063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567734</v>
      </c>
      <c r="O48" s="47">
        <f t="shared" si="11"/>
        <v>2.2643241734136321</v>
      </c>
      <c r="P48" s="9"/>
    </row>
    <row r="49" spans="1:16">
      <c r="A49" s="12"/>
      <c r="B49" s="44">
        <v>608</v>
      </c>
      <c r="C49" s="20" t="s">
        <v>174</v>
      </c>
      <c r="D49" s="46">
        <v>0</v>
      </c>
      <c r="E49" s="46">
        <v>154151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154151</v>
      </c>
      <c r="O49" s="47">
        <f t="shared" si="11"/>
        <v>0.61480875842539784</v>
      </c>
      <c r="P49" s="9"/>
    </row>
    <row r="50" spans="1:16">
      <c r="A50" s="12"/>
      <c r="B50" s="44">
        <v>614</v>
      </c>
      <c r="C50" s="20" t="s">
        <v>175</v>
      </c>
      <c r="D50" s="46">
        <v>0</v>
      </c>
      <c r="E50" s="46">
        <v>1136935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8" si="16">SUM(D50:M50)</f>
        <v>1136935</v>
      </c>
      <c r="O50" s="47">
        <f t="shared" si="11"/>
        <v>4.534499262154509</v>
      </c>
      <c r="P50" s="9"/>
    </row>
    <row r="51" spans="1:16">
      <c r="A51" s="12"/>
      <c r="B51" s="44">
        <v>622</v>
      </c>
      <c r="C51" s="20" t="s">
        <v>67</v>
      </c>
      <c r="D51" s="46">
        <v>501834</v>
      </c>
      <c r="E51" s="46">
        <v>8921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510755</v>
      </c>
      <c r="O51" s="47">
        <f t="shared" si="11"/>
        <v>2.0370717504885736</v>
      </c>
      <c r="P51" s="9"/>
    </row>
    <row r="52" spans="1:16">
      <c r="A52" s="12"/>
      <c r="B52" s="44">
        <v>623</v>
      </c>
      <c r="C52" s="20" t="s">
        <v>68</v>
      </c>
      <c r="D52" s="46">
        <v>1426365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1426365</v>
      </c>
      <c r="O52" s="47">
        <f t="shared" si="11"/>
        <v>5.6888485621983804</v>
      </c>
      <c r="P52" s="9"/>
    </row>
    <row r="53" spans="1:16">
      <c r="A53" s="12"/>
      <c r="B53" s="44">
        <v>624</v>
      </c>
      <c r="C53" s="20" t="s">
        <v>69</v>
      </c>
      <c r="D53" s="46">
        <v>551817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551817</v>
      </c>
      <c r="O53" s="47">
        <f t="shared" si="11"/>
        <v>2.2008415426953296</v>
      </c>
      <c r="P53" s="9"/>
    </row>
    <row r="54" spans="1:16">
      <c r="A54" s="12"/>
      <c r="B54" s="44">
        <v>634</v>
      </c>
      <c r="C54" s="20" t="s">
        <v>176</v>
      </c>
      <c r="D54" s="46">
        <v>0</v>
      </c>
      <c r="E54" s="46">
        <v>541086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541086</v>
      </c>
      <c r="O54" s="47">
        <f t="shared" si="11"/>
        <v>2.1580425158537073</v>
      </c>
      <c r="P54" s="9"/>
    </row>
    <row r="55" spans="1:16">
      <c r="A55" s="12"/>
      <c r="B55" s="44">
        <v>654</v>
      </c>
      <c r="C55" s="20" t="s">
        <v>177</v>
      </c>
      <c r="D55" s="46">
        <v>0</v>
      </c>
      <c r="E55" s="46">
        <v>460420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460420</v>
      </c>
      <c r="O55" s="47">
        <f t="shared" si="11"/>
        <v>1.8363179515813823</v>
      </c>
      <c r="P55" s="9"/>
    </row>
    <row r="56" spans="1:16">
      <c r="A56" s="12"/>
      <c r="B56" s="44">
        <v>661</v>
      </c>
      <c r="C56" s="20" t="s">
        <v>178</v>
      </c>
      <c r="D56" s="46">
        <v>0</v>
      </c>
      <c r="E56" s="46">
        <v>2964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2964</v>
      </c>
      <c r="O56" s="47">
        <f t="shared" si="11"/>
        <v>1.182148127467794E-2</v>
      </c>
      <c r="P56" s="9"/>
    </row>
    <row r="57" spans="1:16">
      <c r="A57" s="12"/>
      <c r="B57" s="44">
        <v>663</v>
      </c>
      <c r="C57" s="20" t="s">
        <v>133</v>
      </c>
      <c r="D57" s="46">
        <v>51905</v>
      </c>
      <c r="E57" s="46">
        <v>49244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101149</v>
      </c>
      <c r="O57" s="47">
        <f t="shared" si="11"/>
        <v>0.40341801938340049</v>
      </c>
      <c r="P57" s="9"/>
    </row>
    <row r="58" spans="1:16">
      <c r="A58" s="12"/>
      <c r="B58" s="44">
        <v>669</v>
      </c>
      <c r="C58" s="20" t="s">
        <v>134</v>
      </c>
      <c r="D58" s="46">
        <v>0</v>
      </c>
      <c r="E58" s="46">
        <v>236386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236386</v>
      </c>
      <c r="O58" s="47">
        <f t="shared" si="11"/>
        <v>0.94279105013360986</v>
      </c>
      <c r="P58" s="9"/>
    </row>
    <row r="59" spans="1:16">
      <c r="A59" s="12"/>
      <c r="B59" s="44">
        <v>671</v>
      </c>
      <c r="C59" s="20" t="s">
        <v>75</v>
      </c>
      <c r="D59" s="46">
        <v>56500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56500</v>
      </c>
      <c r="O59" s="47">
        <f t="shared" si="11"/>
        <v>0.22534200135604035</v>
      </c>
      <c r="P59" s="9"/>
    </row>
    <row r="60" spans="1:16">
      <c r="A60" s="12"/>
      <c r="B60" s="44">
        <v>674</v>
      </c>
      <c r="C60" s="20" t="s">
        <v>179</v>
      </c>
      <c r="D60" s="46">
        <v>0</v>
      </c>
      <c r="E60" s="46">
        <v>228222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228222</v>
      </c>
      <c r="O60" s="47">
        <f t="shared" si="11"/>
        <v>0.91023012802616365</v>
      </c>
      <c r="P60" s="9"/>
    </row>
    <row r="61" spans="1:16">
      <c r="A61" s="12"/>
      <c r="B61" s="44">
        <v>682</v>
      </c>
      <c r="C61" s="20" t="s">
        <v>180</v>
      </c>
      <c r="D61" s="46">
        <v>0</v>
      </c>
      <c r="E61" s="46">
        <v>2025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2025</v>
      </c>
      <c r="O61" s="47">
        <f t="shared" si="11"/>
        <v>8.076416862760739E-3</v>
      </c>
      <c r="P61" s="9"/>
    </row>
    <row r="62" spans="1:16">
      <c r="A62" s="12"/>
      <c r="B62" s="44">
        <v>685</v>
      </c>
      <c r="C62" s="20" t="s">
        <v>78</v>
      </c>
      <c r="D62" s="46">
        <v>108157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108157</v>
      </c>
      <c r="O62" s="47">
        <f t="shared" si="11"/>
        <v>0.43136840425956208</v>
      </c>
      <c r="P62" s="9"/>
    </row>
    <row r="63" spans="1:16">
      <c r="A63" s="12"/>
      <c r="B63" s="44">
        <v>689</v>
      </c>
      <c r="C63" s="20" t="s">
        <v>136</v>
      </c>
      <c r="D63" s="46">
        <v>424891</v>
      </c>
      <c r="E63" s="46">
        <v>17865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442756</v>
      </c>
      <c r="O63" s="47">
        <f t="shared" si="11"/>
        <v>1.7658676664140709</v>
      </c>
      <c r="P63" s="9"/>
    </row>
    <row r="64" spans="1:16">
      <c r="A64" s="12"/>
      <c r="B64" s="44">
        <v>694</v>
      </c>
      <c r="C64" s="20" t="s">
        <v>181</v>
      </c>
      <c r="D64" s="46">
        <v>0</v>
      </c>
      <c r="E64" s="46">
        <v>209904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209904</v>
      </c>
      <c r="O64" s="47">
        <f t="shared" si="11"/>
        <v>0.83717145933873094</v>
      </c>
      <c r="P64" s="9"/>
    </row>
    <row r="65" spans="1:119">
      <c r="A65" s="12"/>
      <c r="B65" s="44">
        <v>711</v>
      </c>
      <c r="C65" s="20" t="s">
        <v>138</v>
      </c>
      <c r="D65" s="46">
        <v>2746273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2746273</v>
      </c>
      <c r="O65" s="47">
        <f t="shared" si="11"/>
        <v>10.953108921947912</v>
      </c>
      <c r="P65" s="9"/>
    </row>
    <row r="66" spans="1:119">
      <c r="A66" s="12"/>
      <c r="B66" s="44">
        <v>712</v>
      </c>
      <c r="C66" s="20" t="s">
        <v>139</v>
      </c>
      <c r="D66" s="46">
        <v>2016965</v>
      </c>
      <c r="E66" s="46">
        <v>0</v>
      </c>
      <c r="F66" s="46">
        <v>0</v>
      </c>
      <c r="G66" s="46">
        <v>1638232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3655197</v>
      </c>
      <c r="O66" s="47">
        <f t="shared" si="11"/>
        <v>14.578219598771588</v>
      </c>
      <c r="P66" s="9"/>
    </row>
    <row r="67" spans="1:119">
      <c r="A67" s="12"/>
      <c r="B67" s="44">
        <v>713</v>
      </c>
      <c r="C67" s="20" t="s">
        <v>182</v>
      </c>
      <c r="D67" s="46">
        <v>325345</v>
      </c>
      <c r="E67" s="46">
        <v>505484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830829</v>
      </c>
      <c r="O67" s="47">
        <f t="shared" si="11"/>
        <v>3.3136401707015515</v>
      </c>
      <c r="P67" s="9"/>
    </row>
    <row r="68" spans="1:119">
      <c r="A68" s="12"/>
      <c r="B68" s="44">
        <v>714</v>
      </c>
      <c r="C68" s="20" t="s">
        <v>141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56573</v>
      </c>
      <c r="N68" s="46">
        <f t="shared" si="16"/>
        <v>56573</v>
      </c>
      <c r="O68" s="47">
        <f t="shared" si="11"/>
        <v>0.22563315119850039</v>
      </c>
      <c r="P68" s="9"/>
    </row>
    <row r="69" spans="1:119">
      <c r="A69" s="12"/>
      <c r="B69" s="44">
        <v>716</v>
      </c>
      <c r="C69" s="20" t="s">
        <v>142</v>
      </c>
      <c r="D69" s="46">
        <v>0</v>
      </c>
      <c r="E69" s="46">
        <v>671036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7">SUM(D69:M69)</f>
        <v>671036</v>
      </c>
      <c r="O69" s="47">
        <f t="shared" ref="O69:O75" si="18">(N69/O$77)</f>
        <v>2.6763291189726002</v>
      </c>
      <c r="P69" s="9"/>
    </row>
    <row r="70" spans="1:119">
      <c r="A70" s="12"/>
      <c r="B70" s="44">
        <v>724</v>
      </c>
      <c r="C70" s="20" t="s">
        <v>183</v>
      </c>
      <c r="D70" s="46">
        <v>0</v>
      </c>
      <c r="E70" s="46">
        <v>848405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848405</v>
      </c>
      <c r="O70" s="47">
        <f t="shared" si="18"/>
        <v>3.3837394807163084</v>
      </c>
      <c r="P70" s="9"/>
    </row>
    <row r="71" spans="1:119">
      <c r="A71" s="12"/>
      <c r="B71" s="44">
        <v>732</v>
      </c>
      <c r="C71" s="20" t="s">
        <v>86</v>
      </c>
      <c r="D71" s="46">
        <v>0</v>
      </c>
      <c r="E71" s="46">
        <v>56495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56495</v>
      </c>
      <c r="O71" s="47">
        <f t="shared" si="18"/>
        <v>0.22532205958600884</v>
      </c>
      <c r="P71" s="9"/>
    </row>
    <row r="72" spans="1:119">
      <c r="A72" s="12"/>
      <c r="B72" s="44">
        <v>744</v>
      </c>
      <c r="C72" s="20" t="s">
        <v>184</v>
      </c>
      <c r="D72" s="46">
        <v>0</v>
      </c>
      <c r="E72" s="46">
        <v>509197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509197</v>
      </c>
      <c r="O72" s="47">
        <f t="shared" si="18"/>
        <v>2.0308578949467555</v>
      </c>
      <c r="P72" s="9"/>
    </row>
    <row r="73" spans="1:119">
      <c r="A73" s="12"/>
      <c r="B73" s="44">
        <v>752</v>
      </c>
      <c r="C73" s="20" t="s">
        <v>185</v>
      </c>
      <c r="D73" s="46">
        <v>0</v>
      </c>
      <c r="E73" s="46">
        <v>6166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6166</v>
      </c>
      <c r="O73" s="47">
        <f t="shared" si="18"/>
        <v>2.459219080285566E-2</v>
      </c>
      <c r="P73" s="9"/>
    </row>
    <row r="74" spans="1:119" ht="15.75" thickBot="1">
      <c r="A74" s="12"/>
      <c r="B74" s="44">
        <v>764</v>
      </c>
      <c r="C74" s="20" t="s">
        <v>186</v>
      </c>
      <c r="D74" s="46">
        <v>0</v>
      </c>
      <c r="E74" s="46">
        <v>1245360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1245360</v>
      </c>
      <c r="O74" s="47">
        <f t="shared" si="18"/>
        <v>4.9669365452877594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SUM(D5,D13,D22,D26,D29,D33,D38,D41,D44)</f>
        <v>149613473</v>
      </c>
      <c r="E75" s="15">
        <f t="shared" si="19"/>
        <v>80708957</v>
      </c>
      <c r="F75" s="15">
        <f t="shared" si="19"/>
        <v>22884858</v>
      </c>
      <c r="G75" s="15">
        <f t="shared" si="19"/>
        <v>13096739</v>
      </c>
      <c r="H75" s="15">
        <f t="shared" si="19"/>
        <v>0</v>
      </c>
      <c r="I75" s="15">
        <f t="shared" si="19"/>
        <v>13128702</v>
      </c>
      <c r="J75" s="15">
        <f t="shared" si="19"/>
        <v>31892573</v>
      </c>
      <c r="K75" s="15">
        <f t="shared" si="19"/>
        <v>0</v>
      </c>
      <c r="L75" s="15">
        <f t="shared" si="19"/>
        <v>0</v>
      </c>
      <c r="M75" s="15">
        <f t="shared" si="19"/>
        <v>88322</v>
      </c>
      <c r="N75" s="15">
        <f>SUM(D75:M75)</f>
        <v>311413624</v>
      </c>
      <c r="O75" s="37">
        <f t="shared" si="18"/>
        <v>1242.0277748972999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187</v>
      </c>
      <c r="M77" s="48"/>
      <c r="N77" s="48"/>
      <c r="O77" s="41">
        <v>250730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99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31771909</v>
      </c>
      <c r="E5" s="26">
        <f t="shared" si="0"/>
        <v>1362146</v>
      </c>
      <c r="F5" s="26">
        <f t="shared" si="0"/>
        <v>12722979</v>
      </c>
      <c r="G5" s="26">
        <f t="shared" si="0"/>
        <v>884258</v>
      </c>
      <c r="H5" s="26">
        <f t="shared" si="0"/>
        <v>0</v>
      </c>
      <c r="I5" s="26">
        <f t="shared" si="0"/>
        <v>0</v>
      </c>
      <c r="J5" s="26">
        <f t="shared" si="0"/>
        <v>28594216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75335508</v>
      </c>
      <c r="O5" s="32">
        <f t="shared" ref="O5:O36" si="1">(N5/O$76)</f>
        <v>303.76975992129098</v>
      </c>
      <c r="P5" s="6"/>
    </row>
    <row r="6" spans="1:133">
      <c r="A6" s="12"/>
      <c r="B6" s="44">
        <v>511</v>
      </c>
      <c r="C6" s="20" t="s">
        <v>20</v>
      </c>
      <c r="D6" s="46">
        <v>488177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488177</v>
      </c>
      <c r="O6" s="47">
        <f t="shared" si="1"/>
        <v>1.9684397706470109</v>
      </c>
      <c r="P6" s="9"/>
    </row>
    <row r="7" spans="1:133">
      <c r="A7" s="12"/>
      <c r="B7" s="44">
        <v>512</v>
      </c>
      <c r="C7" s="20" t="s">
        <v>21</v>
      </c>
      <c r="D7" s="46">
        <v>816353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816353</v>
      </c>
      <c r="O7" s="47">
        <f t="shared" si="1"/>
        <v>3.2917194216175676</v>
      </c>
      <c r="P7" s="9"/>
    </row>
    <row r="8" spans="1:133">
      <c r="A8" s="12"/>
      <c r="B8" s="44">
        <v>513</v>
      </c>
      <c r="C8" s="20" t="s">
        <v>22</v>
      </c>
      <c r="D8" s="46">
        <v>16681459</v>
      </c>
      <c r="E8" s="46">
        <v>85669</v>
      </c>
      <c r="F8" s="46">
        <v>0</v>
      </c>
      <c r="G8" s="46">
        <v>37795</v>
      </c>
      <c r="H8" s="46">
        <v>0</v>
      </c>
      <c r="I8" s="46">
        <v>0</v>
      </c>
      <c r="J8" s="46">
        <v>4840213</v>
      </c>
      <c r="K8" s="46">
        <v>0</v>
      </c>
      <c r="L8" s="46">
        <v>0</v>
      </c>
      <c r="M8" s="46">
        <v>0</v>
      </c>
      <c r="N8" s="46">
        <f t="shared" si="2"/>
        <v>21645136</v>
      </c>
      <c r="O8" s="47">
        <f t="shared" si="1"/>
        <v>87.278070338142427</v>
      </c>
      <c r="P8" s="9"/>
    </row>
    <row r="9" spans="1:133">
      <c r="A9" s="12"/>
      <c r="B9" s="44">
        <v>514</v>
      </c>
      <c r="C9" s="20" t="s">
        <v>23</v>
      </c>
      <c r="D9" s="46">
        <v>825456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825456</v>
      </c>
      <c r="O9" s="47">
        <f t="shared" si="1"/>
        <v>3.3284247707679775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87891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87891</v>
      </c>
      <c r="O10" s="47">
        <f t="shared" si="1"/>
        <v>0.35439633551342326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12656998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12656998</v>
      </c>
      <c r="O11" s="47">
        <f t="shared" si="1"/>
        <v>51.035870678462274</v>
      </c>
      <c r="P11" s="9"/>
    </row>
    <row r="12" spans="1:133">
      <c r="A12" s="12"/>
      <c r="B12" s="44">
        <v>519</v>
      </c>
      <c r="C12" s="20" t="s">
        <v>26</v>
      </c>
      <c r="D12" s="46">
        <v>12960464</v>
      </c>
      <c r="E12" s="46">
        <v>1276477</v>
      </c>
      <c r="F12" s="46">
        <v>65981</v>
      </c>
      <c r="G12" s="46">
        <v>758572</v>
      </c>
      <c r="H12" s="46">
        <v>0</v>
      </c>
      <c r="I12" s="46">
        <v>0</v>
      </c>
      <c r="J12" s="46">
        <v>23754003</v>
      </c>
      <c r="K12" s="46">
        <v>0</v>
      </c>
      <c r="L12" s="46">
        <v>0</v>
      </c>
      <c r="M12" s="46">
        <v>0</v>
      </c>
      <c r="N12" s="46">
        <f t="shared" si="2"/>
        <v>38815497</v>
      </c>
      <c r="O12" s="47">
        <f t="shared" si="1"/>
        <v>156.51283860614026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81030122</v>
      </c>
      <c r="E13" s="31">
        <f t="shared" si="3"/>
        <v>18765720</v>
      </c>
      <c r="F13" s="31">
        <f t="shared" si="3"/>
        <v>0</v>
      </c>
      <c r="G13" s="31">
        <f t="shared" si="3"/>
        <v>8127019</v>
      </c>
      <c r="H13" s="31">
        <f t="shared" si="3"/>
        <v>0</v>
      </c>
      <c r="I13" s="31">
        <f t="shared" si="3"/>
        <v>1065838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108988699</v>
      </c>
      <c r="O13" s="43">
        <f t="shared" si="1"/>
        <v>439.46701639502908</v>
      </c>
      <c r="P13" s="10"/>
    </row>
    <row r="14" spans="1:133">
      <c r="A14" s="12"/>
      <c r="B14" s="44">
        <v>521</v>
      </c>
      <c r="C14" s="20" t="s">
        <v>28</v>
      </c>
      <c r="D14" s="46">
        <v>29730466</v>
      </c>
      <c r="E14" s="46">
        <v>2897985</v>
      </c>
      <c r="F14" s="46">
        <v>0</v>
      </c>
      <c r="G14" s="46">
        <v>15995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32644446</v>
      </c>
      <c r="O14" s="47">
        <f t="shared" si="1"/>
        <v>131.6297691147652</v>
      </c>
      <c r="P14" s="9"/>
    </row>
    <row r="15" spans="1:133">
      <c r="A15" s="12"/>
      <c r="B15" s="44">
        <v>522</v>
      </c>
      <c r="C15" s="20" t="s">
        <v>29</v>
      </c>
      <c r="D15" s="46">
        <v>164065</v>
      </c>
      <c r="E15" s="46">
        <v>12548559</v>
      </c>
      <c r="F15" s="46">
        <v>0</v>
      </c>
      <c r="G15" s="46">
        <v>59983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12772607</v>
      </c>
      <c r="O15" s="47">
        <f t="shared" si="1"/>
        <v>51.502032241675472</v>
      </c>
      <c r="P15" s="9"/>
    </row>
    <row r="16" spans="1:133">
      <c r="A16" s="12"/>
      <c r="B16" s="44">
        <v>523</v>
      </c>
      <c r="C16" s="20" t="s">
        <v>129</v>
      </c>
      <c r="D16" s="46">
        <v>30948587</v>
      </c>
      <c r="E16" s="46">
        <v>1089351</v>
      </c>
      <c r="F16" s="46">
        <v>0</v>
      </c>
      <c r="G16" s="46">
        <v>8005567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40043505</v>
      </c>
      <c r="O16" s="47">
        <f t="shared" si="1"/>
        <v>161.46444383513037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476328</v>
      </c>
      <c r="F17" s="46">
        <v>0</v>
      </c>
      <c r="G17" s="46">
        <v>0</v>
      </c>
      <c r="H17" s="46">
        <v>0</v>
      </c>
      <c r="I17" s="46">
        <v>1065838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1542166</v>
      </c>
      <c r="O17" s="47">
        <f t="shared" si="1"/>
        <v>6.2183611422488525</v>
      </c>
      <c r="P17" s="9"/>
    </row>
    <row r="18" spans="1:16">
      <c r="A18" s="12"/>
      <c r="B18" s="44">
        <v>525</v>
      </c>
      <c r="C18" s="20" t="s">
        <v>32</v>
      </c>
      <c r="D18" s="46">
        <v>7128155</v>
      </c>
      <c r="E18" s="46">
        <v>803934</v>
      </c>
      <c r="F18" s="46">
        <v>0</v>
      </c>
      <c r="G18" s="46">
        <v>6208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7938297</v>
      </c>
      <c r="O18" s="47">
        <f t="shared" si="1"/>
        <v>32.00900395964549</v>
      </c>
      <c r="P18" s="9"/>
    </row>
    <row r="19" spans="1:16">
      <c r="A19" s="12"/>
      <c r="B19" s="44">
        <v>526</v>
      </c>
      <c r="C19" s="20" t="s">
        <v>33</v>
      </c>
      <c r="D19" s="46">
        <v>9495715</v>
      </c>
      <c r="E19" s="46">
        <v>54013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9549728</v>
      </c>
      <c r="O19" s="47">
        <f t="shared" si="1"/>
        <v>38.506657204377383</v>
      </c>
      <c r="P19" s="9"/>
    </row>
    <row r="20" spans="1:16">
      <c r="A20" s="12"/>
      <c r="B20" s="44">
        <v>527</v>
      </c>
      <c r="C20" s="20" t="s">
        <v>34</v>
      </c>
      <c r="D20" s="46">
        <v>802700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802700</v>
      </c>
      <c r="O20" s="47">
        <f t="shared" si="1"/>
        <v>3.2366674462302725</v>
      </c>
      <c r="P20" s="9"/>
    </row>
    <row r="21" spans="1:16">
      <c r="A21" s="12"/>
      <c r="B21" s="44">
        <v>529</v>
      </c>
      <c r="C21" s="20" t="s">
        <v>35</v>
      </c>
      <c r="D21" s="46">
        <v>2760434</v>
      </c>
      <c r="E21" s="46">
        <v>895550</v>
      </c>
      <c r="F21" s="46">
        <v>0</v>
      </c>
      <c r="G21" s="46">
        <v>39266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3695250</v>
      </c>
      <c r="O21" s="47">
        <f t="shared" si="1"/>
        <v>14.900081450956041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1794858</v>
      </c>
      <c r="E22" s="31">
        <f t="shared" si="5"/>
        <v>6419714</v>
      </c>
      <c r="F22" s="31">
        <f t="shared" si="5"/>
        <v>0</v>
      </c>
      <c r="G22" s="31">
        <f t="shared" si="5"/>
        <v>1934945</v>
      </c>
      <c r="H22" s="31">
        <f t="shared" si="5"/>
        <v>0</v>
      </c>
      <c r="I22" s="31">
        <f t="shared" si="5"/>
        <v>10503518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20653035</v>
      </c>
      <c r="O22" s="43">
        <f t="shared" si="1"/>
        <v>83.277695341166606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12765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12765</v>
      </c>
      <c r="O23" s="47">
        <f t="shared" si="1"/>
        <v>5.1471359101942726E-2</v>
      </c>
      <c r="P23" s="9"/>
    </row>
    <row r="24" spans="1:16">
      <c r="A24" s="12"/>
      <c r="B24" s="44">
        <v>534</v>
      </c>
      <c r="C24" s="20" t="s">
        <v>38</v>
      </c>
      <c r="D24" s="46">
        <v>17991</v>
      </c>
      <c r="E24" s="46">
        <v>4950698</v>
      </c>
      <c r="F24" s="46">
        <v>0</v>
      </c>
      <c r="G24" s="46">
        <v>0</v>
      </c>
      <c r="H24" s="46">
        <v>0</v>
      </c>
      <c r="I24" s="46">
        <v>9632081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14600770</v>
      </c>
      <c r="O24" s="47">
        <f t="shared" si="1"/>
        <v>58.873597793566184</v>
      </c>
      <c r="P24" s="9"/>
    </row>
    <row r="25" spans="1:16">
      <c r="A25" s="12"/>
      <c r="B25" s="44">
        <v>537</v>
      </c>
      <c r="C25" s="20" t="s">
        <v>39</v>
      </c>
      <c r="D25" s="46">
        <v>1776867</v>
      </c>
      <c r="E25" s="46">
        <v>1456251</v>
      </c>
      <c r="F25" s="46">
        <v>0</v>
      </c>
      <c r="G25" s="46">
        <v>1934945</v>
      </c>
      <c r="H25" s="46">
        <v>0</v>
      </c>
      <c r="I25" s="46">
        <v>871437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6039500</v>
      </c>
      <c r="O25" s="47">
        <f t="shared" si="1"/>
        <v>24.35262618849848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SUM(D27:D28)</f>
        <v>0</v>
      </c>
      <c r="E26" s="31">
        <f t="shared" si="6"/>
        <v>8653828</v>
      </c>
      <c r="F26" s="31">
        <f t="shared" si="6"/>
        <v>0</v>
      </c>
      <c r="G26" s="31">
        <f t="shared" si="6"/>
        <v>3160638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11814466</v>
      </c>
      <c r="O26" s="43">
        <f t="shared" si="1"/>
        <v>47.638591624261096</v>
      </c>
      <c r="P26" s="10"/>
    </row>
    <row r="27" spans="1:16">
      <c r="A27" s="12"/>
      <c r="B27" s="44">
        <v>541</v>
      </c>
      <c r="C27" s="20" t="s">
        <v>43</v>
      </c>
      <c r="D27" s="46">
        <v>0</v>
      </c>
      <c r="E27" s="46">
        <v>7523800</v>
      </c>
      <c r="F27" s="46">
        <v>0</v>
      </c>
      <c r="G27" s="46">
        <v>3160638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10684438</v>
      </c>
      <c r="O27" s="47">
        <f t="shared" si="1"/>
        <v>43.082063854323756</v>
      </c>
      <c r="P27" s="9"/>
    </row>
    <row r="28" spans="1:16">
      <c r="A28" s="12"/>
      <c r="B28" s="44">
        <v>544</v>
      </c>
      <c r="C28" s="20" t="s">
        <v>44</v>
      </c>
      <c r="D28" s="46">
        <v>0</v>
      </c>
      <c r="E28" s="46">
        <v>1130028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1130028</v>
      </c>
      <c r="O28" s="47">
        <f t="shared" si="1"/>
        <v>4.5565277699373397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1148577</v>
      </c>
      <c r="E29" s="31">
        <f t="shared" si="8"/>
        <v>5316026</v>
      </c>
      <c r="F29" s="31">
        <f t="shared" si="8"/>
        <v>0</v>
      </c>
      <c r="G29" s="31">
        <f t="shared" si="8"/>
        <v>2317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14677</v>
      </c>
      <c r="N29" s="31">
        <f t="shared" si="7"/>
        <v>6481597</v>
      </c>
      <c r="O29" s="43">
        <f t="shared" si="1"/>
        <v>26.135261005959631</v>
      </c>
      <c r="P29" s="10"/>
    </row>
    <row r="30" spans="1:16">
      <c r="A30" s="13"/>
      <c r="B30" s="45">
        <v>552</v>
      </c>
      <c r="C30" s="21" t="s">
        <v>46</v>
      </c>
      <c r="D30" s="46">
        <v>0</v>
      </c>
      <c r="E30" s="46">
        <v>3087936</v>
      </c>
      <c r="F30" s="46">
        <v>0</v>
      </c>
      <c r="G30" s="46">
        <v>2317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3090253</v>
      </c>
      <c r="O30" s="47">
        <f t="shared" si="1"/>
        <v>12.460597091958936</v>
      </c>
      <c r="P30" s="9"/>
    </row>
    <row r="31" spans="1:16">
      <c r="A31" s="13"/>
      <c r="B31" s="45">
        <v>553</v>
      </c>
      <c r="C31" s="21" t="s">
        <v>47</v>
      </c>
      <c r="D31" s="46">
        <v>200566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200566</v>
      </c>
      <c r="O31" s="47">
        <f t="shared" si="1"/>
        <v>0.80872734897299214</v>
      </c>
      <c r="P31" s="9"/>
    </row>
    <row r="32" spans="1:16">
      <c r="A32" s="13"/>
      <c r="B32" s="45">
        <v>554</v>
      </c>
      <c r="C32" s="21" t="s">
        <v>48</v>
      </c>
      <c r="D32" s="46">
        <v>948011</v>
      </c>
      <c r="E32" s="46">
        <v>2228090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14677</v>
      </c>
      <c r="N32" s="46">
        <f t="shared" si="7"/>
        <v>3190778</v>
      </c>
      <c r="O32" s="47">
        <f t="shared" si="1"/>
        <v>12.865936565027701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10204047</v>
      </c>
      <c r="E33" s="31">
        <f t="shared" si="9"/>
        <v>20104599</v>
      </c>
      <c r="F33" s="31">
        <f t="shared" si="9"/>
        <v>0</v>
      </c>
      <c r="G33" s="31">
        <f t="shared" si="9"/>
        <v>112500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30421146</v>
      </c>
      <c r="O33" s="43">
        <f t="shared" si="1"/>
        <v>122.66492205708019</v>
      </c>
      <c r="P33" s="10"/>
    </row>
    <row r="34" spans="1:16">
      <c r="A34" s="12"/>
      <c r="B34" s="44">
        <v>562</v>
      </c>
      <c r="C34" s="20" t="s">
        <v>50</v>
      </c>
      <c r="D34" s="46">
        <v>4993356</v>
      </c>
      <c r="E34" s="46">
        <v>18084023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23077379</v>
      </c>
      <c r="O34" s="47">
        <f t="shared" si="1"/>
        <v>93.053197151635871</v>
      </c>
      <c r="P34" s="9"/>
    </row>
    <row r="35" spans="1:16">
      <c r="A35" s="12"/>
      <c r="B35" s="44">
        <v>563</v>
      </c>
      <c r="C35" s="20" t="s">
        <v>51</v>
      </c>
      <c r="D35" s="46">
        <v>1022526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1022526</v>
      </c>
      <c r="O35" s="47">
        <f t="shared" si="1"/>
        <v>4.1230554592301676</v>
      </c>
      <c r="P35" s="9"/>
    </row>
    <row r="36" spans="1:16">
      <c r="A36" s="12"/>
      <c r="B36" s="44">
        <v>564</v>
      </c>
      <c r="C36" s="20" t="s">
        <v>52</v>
      </c>
      <c r="D36" s="46">
        <v>1977230</v>
      </c>
      <c r="E36" s="46">
        <v>552458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2529688</v>
      </c>
      <c r="O36" s="47">
        <f t="shared" si="1"/>
        <v>10.200272578446947</v>
      </c>
      <c r="P36" s="9"/>
    </row>
    <row r="37" spans="1:16">
      <c r="A37" s="12"/>
      <c r="B37" s="44">
        <v>569</v>
      </c>
      <c r="C37" s="20" t="s">
        <v>53</v>
      </c>
      <c r="D37" s="46">
        <v>2210935</v>
      </c>
      <c r="E37" s="46">
        <v>1468118</v>
      </c>
      <c r="F37" s="46">
        <v>0</v>
      </c>
      <c r="G37" s="46">
        <v>112500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3791553</v>
      </c>
      <c r="O37" s="47">
        <f t="shared" ref="O37:O68" si="11">(N37/O$76)</f>
        <v>15.288396867767196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SUM(D39:D40)</f>
        <v>506656</v>
      </c>
      <c r="E38" s="31">
        <f t="shared" si="12"/>
        <v>1170861</v>
      </c>
      <c r="F38" s="31">
        <f t="shared" si="12"/>
        <v>0</v>
      </c>
      <c r="G38" s="31">
        <f t="shared" si="12"/>
        <v>506637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2184154</v>
      </c>
      <c r="O38" s="43">
        <f t="shared" si="11"/>
        <v>8.8070015564390616</v>
      </c>
      <c r="P38" s="9"/>
    </row>
    <row r="39" spans="1:16">
      <c r="A39" s="12"/>
      <c r="B39" s="44">
        <v>572</v>
      </c>
      <c r="C39" s="20" t="s">
        <v>55</v>
      </c>
      <c r="D39" s="46">
        <v>461592</v>
      </c>
      <c r="E39" s="46">
        <v>1054470</v>
      </c>
      <c r="F39" s="46">
        <v>0</v>
      </c>
      <c r="G39" s="46">
        <v>506637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2022699</v>
      </c>
      <c r="O39" s="47">
        <f t="shared" si="11"/>
        <v>8.1559785808178962</v>
      </c>
      <c r="P39" s="9"/>
    </row>
    <row r="40" spans="1:16">
      <c r="A40" s="12"/>
      <c r="B40" s="44">
        <v>575</v>
      </c>
      <c r="C40" s="20" t="s">
        <v>97</v>
      </c>
      <c r="D40" s="46">
        <v>45064</v>
      </c>
      <c r="E40" s="46">
        <v>116391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161455</v>
      </c>
      <c r="O40" s="47">
        <f t="shared" si="11"/>
        <v>0.65102297562116429</v>
      </c>
      <c r="P40" s="9"/>
    </row>
    <row r="41" spans="1:16" ht="15.75">
      <c r="A41" s="28" t="s">
        <v>87</v>
      </c>
      <c r="B41" s="29"/>
      <c r="C41" s="30"/>
      <c r="D41" s="31">
        <f t="shared" ref="D41:M41" si="13">SUM(D42:D43)</f>
        <v>8249474</v>
      </c>
      <c r="E41" s="31">
        <f t="shared" si="13"/>
        <v>27229100</v>
      </c>
      <c r="F41" s="31">
        <f t="shared" si="13"/>
        <v>8367359</v>
      </c>
      <c r="G41" s="31">
        <f t="shared" si="13"/>
        <v>18471928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62317861</v>
      </c>
      <c r="O41" s="43">
        <f t="shared" si="11"/>
        <v>251.27967113168441</v>
      </c>
      <c r="P41" s="9"/>
    </row>
    <row r="42" spans="1:16">
      <c r="A42" s="12"/>
      <c r="B42" s="44">
        <v>581</v>
      </c>
      <c r="C42" s="20" t="s">
        <v>57</v>
      </c>
      <c r="D42" s="46">
        <v>8249474</v>
      </c>
      <c r="E42" s="46">
        <v>26614976</v>
      </c>
      <c r="F42" s="46">
        <v>8367359</v>
      </c>
      <c r="G42" s="46">
        <v>18471928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61703737</v>
      </c>
      <c r="O42" s="47">
        <f t="shared" si="11"/>
        <v>248.8033846501238</v>
      </c>
      <c r="P42" s="9"/>
    </row>
    <row r="43" spans="1:16">
      <c r="A43" s="12"/>
      <c r="B43" s="44">
        <v>587</v>
      </c>
      <c r="C43" s="20" t="s">
        <v>59</v>
      </c>
      <c r="D43" s="46">
        <v>0</v>
      </c>
      <c r="E43" s="46">
        <v>614124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614124</v>
      </c>
      <c r="O43" s="47">
        <f t="shared" si="11"/>
        <v>2.4762864815606327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SUM(D45:D73)</f>
        <v>9022546</v>
      </c>
      <c r="E44" s="31">
        <f t="shared" si="15"/>
        <v>7105806</v>
      </c>
      <c r="F44" s="31">
        <f t="shared" si="15"/>
        <v>0</v>
      </c>
      <c r="G44" s="31">
        <f t="shared" si="15"/>
        <v>2471470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53937</v>
      </c>
      <c r="N44" s="31">
        <f>SUM(D44:M44)</f>
        <v>18653759</v>
      </c>
      <c r="O44" s="43">
        <f t="shared" si="11"/>
        <v>75.216163579325979</v>
      </c>
      <c r="P44" s="9"/>
    </row>
    <row r="45" spans="1:16">
      <c r="A45" s="12"/>
      <c r="B45" s="44">
        <v>601</v>
      </c>
      <c r="C45" s="20" t="s">
        <v>61</v>
      </c>
      <c r="D45" s="46">
        <v>335159</v>
      </c>
      <c r="E45" s="46">
        <v>18573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353732</v>
      </c>
      <c r="O45" s="47">
        <f t="shared" si="11"/>
        <v>1.426327207038653</v>
      </c>
      <c r="P45" s="9"/>
    </row>
    <row r="46" spans="1:16">
      <c r="A46" s="12"/>
      <c r="B46" s="44">
        <v>602</v>
      </c>
      <c r="C46" s="20" t="s">
        <v>62</v>
      </c>
      <c r="D46" s="46">
        <v>72512</v>
      </c>
      <c r="E46" s="46">
        <v>18311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90823</v>
      </c>
      <c r="O46" s="47">
        <f t="shared" si="11"/>
        <v>0.36621882081596119</v>
      </c>
      <c r="P46" s="9"/>
    </row>
    <row r="47" spans="1:16">
      <c r="A47" s="12"/>
      <c r="B47" s="44">
        <v>603</v>
      </c>
      <c r="C47" s="20" t="s">
        <v>63</v>
      </c>
      <c r="D47" s="46">
        <v>86303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86303</v>
      </c>
      <c r="O47" s="47">
        <f t="shared" si="11"/>
        <v>0.34799316134547303</v>
      </c>
      <c r="P47" s="9"/>
    </row>
    <row r="48" spans="1:16">
      <c r="A48" s="12"/>
      <c r="B48" s="44">
        <v>604</v>
      </c>
      <c r="C48" s="20" t="s">
        <v>64</v>
      </c>
      <c r="D48" s="46">
        <v>260133</v>
      </c>
      <c r="E48" s="46">
        <v>287223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547356</v>
      </c>
      <c r="O48" s="47">
        <f t="shared" si="11"/>
        <v>2.2070628462673687</v>
      </c>
      <c r="P48" s="9"/>
    </row>
    <row r="49" spans="1:16">
      <c r="A49" s="12"/>
      <c r="B49" s="44">
        <v>608</v>
      </c>
      <c r="C49" s="20" t="s">
        <v>65</v>
      </c>
      <c r="D49" s="46">
        <v>0</v>
      </c>
      <c r="E49" s="46">
        <v>80445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80445</v>
      </c>
      <c r="O49" s="47">
        <f t="shared" si="11"/>
        <v>0.32437238409367669</v>
      </c>
      <c r="P49" s="9"/>
    </row>
    <row r="50" spans="1:16">
      <c r="A50" s="12"/>
      <c r="B50" s="44">
        <v>614</v>
      </c>
      <c r="C50" s="20" t="s">
        <v>66</v>
      </c>
      <c r="D50" s="46">
        <v>0</v>
      </c>
      <c r="E50" s="46">
        <v>1073659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7" si="16">SUM(D50:M50)</f>
        <v>1073659</v>
      </c>
      <c r="O50" s="47">
        <f t="shared" si="11"/>
        <v>4.3292352481028376</v>
      </c>
      <c r="P50" s="9"/>
    </row>
    <row r="51" spans="1:16">
      <c r="A51" s="12"/>
      <c r="B51" s="44">
        <v>622</v>
      </c>
      <c r="C51" s="20" t="s">
        <v>67</v>
      </c>
      <c r="D51" s="46">
        <v>479596</v>
      </c>
      <c r="E51" s="46">
        <v>12219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491815</v>
      </c>
      <c r="O51" s="47">
        <f t="shared" si="11"/>
        <v>1.9831090071854258</v>
      </c>
      <c r="P51" s="9"/>
    </row>
    <row r="52" spans="1:16">
      <c r="A52" s="12"/>
      <c r="B52" s="44">
        <v>623</v>
      </c>
      <c r="C52" s="20" t="s">
        <v>68</v>
      </c>
      <c r="D52" s="46">
        <v>1211767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1211767</v>
      </c>
      <c r="O52" s="47">
        <f t="shared" si="11"/>
        <v>4.8861178538882752</v>
      </c>
      <c r="P52" s="9"/>
    </row>
    <row r="53" spans="1:16">
      <c r="A53" s="12"/>
      <c r="B53" s="44">
        <v>624</v>
      </c>
      <c r="C53" s="20" t="s">
        <v>69</v>
      </c>
      <c r="D53" s="46">
        <v>520974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520974</v>
      </c>
      <c r="O53" s="47">
        <f t="shared" si="11"/>
        <v>2.1006846718978074</v>
      </c>
      <c r="P53" s="9"/>
    </row>
    <row r="54" spans="1:16">
      <c r="A54" s="12"/>
      <c r="B54" s="44">
        <v>634</v>
      </c>
      <c r="C54" s="20" t="s">
        <v>70</v>
      </c>
      <c r="D54" s="46">
        <v>0</v>
      </c>
      <c r="E54" s="46">
        <v>567160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567160</v>
      </c>
      <c r="O54" s="47">
        <f t="shared" si="11"/>
        <v>2.2869170409916051</v>
      </c>
      <c r="P54" s="9"/>
    </row>
    <row r="55" spans="1:16">
      <c r="A55" s="12"/>
      <c r="B55" s="44">
        <v>654</v>
      </c>
      <c r="C55" s="20" t="s">
        <v>132</v>
      </c>
      <c r="D55" s="46">
        <v>0</v>
      </c>
      <c r="E55" s="46">
        <v>448620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448620</v>
      </c>
      <c r="O55" s="47">
        <f t="shared" si="11"/>
        <v>1.8089370247014136</v>
      </c>
      <c r="P55" s="9"/>
    </row>
    <row r="56" spans="1:16">
      <c r="A56" s="12"/>
      <c r="B56" s="44">
        <v>663</v>
      </c>
      <c r="C56" s="20" t="s">
        <v>133</v>
      </c>
      <c r="D56" s="46">
        <v>60071</v>
      </c>
      <c r="E56" s="46">
        <v>46120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106191</v>
      </c>
      <c r="O56" s="47">
        <f t="shared" si="11"/>
        <v>0.42818606301562084</v>
      </c>
      <c r="P56" s="9"/>
    </row>
    <row r="57" spans="1:16">
      <c r="A57" s="12"/>
      <c r="B57" s="44">
        <v>669</v>
      </c>
      <c r="C57" s="20" t="s">
        <v>134</v>
      </c>
      <c r="D57" s="46">
        <v>0</v>
      </c>
      <c r="E57" s="46">
        <v>220183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220183</v>
      </c>
      <c r="O57" s="47">
        <f t="shared" si="11"/>
        <v>0.88782751752001998</v>
      </c>
      <c r="P57" s="9"/>
    </row>
    <row r="58" spans="1:16">
      <c r="A58" s="12"/>
      <c r="B58" s="44">
        <v>671</v>
      </c>
      <c r="C58" s="20" t="s">
        <v>75</v>
      </c>
      <c r="D58" s="46">
        <v>56031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56031</v>
      </c>
      <c r="O58" s="47">
        <f t="shared" si="11"/>
        <v>0.22592962959976129</v>
      </c>
      <c r="P58" s="9"/>
    </row>
    <row r="59" spans="1:16">
      <c r="A59" s="12"/>
      <c r="B59" s="44">
        <v>674</v>
      </c>
      <c r="C59" s="20" t="s">
        <v>76</v>
      </c>
      <c r="D59" s="46">
        <v>0</v>
      </c>
      <c r="E59" s="46">
        <v>358050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358050</v>
      </c>
      <c r="O59" s="47">
        <f t="shared" si="11"/>
        <v>1.4437383569487343</v>
      </c>
      <c r="P59" s="9"/>
    </row>
    <row r="60" spans="1:16">
      <c r="A60" s="12"/>
      <c r="B60" s="44">
        <v>682</v>
      </c>
      <c r="C60" s="20" t="s">
        <v>77</v>
      </c>
      <c r="D60" s="46">
        <v>0</v>
      </c>
      <c r="E60" s="46">
        <v>8900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8900</v>
      </c>
      <c r="O60" s="47">
        <f t="shared" si="11"/>
        <v>3.5886807364456735E-2</v>
      </c>
      <c r="P60" s="9"/>
    </row>
    <row r="61" spans="1:16">
      <c r="A61" s="12"/>
      <c r="B61" s="44">
        <v>685</v>
      </c>
      <c r="C61" s="20" t="s">
        <v>78</v>
      </c>
      <c r="D61" s="46">
        <v>103847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103847</v>
      </c>
      <c r="O61" s="47">
        <f t="shared" si="11"/>
        <v>0.41873452633446506</v>
      </c>
      <c r="P61" s="9"/>
    </row>
    <row r="62" spans="1:16">
      <c r="A62" s="12"/>
      <c r="B62" s="44">
        <v>689</v>
      </c>
      <c r="C62" s="20" t="s">
        <v>136</v>
      </c>
      <c r="D62" s="46">
        <v>786077</v>
      </c>
      <c r="E62" s="46">
        <v>14624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800701</v>
      </c>
      <c r="O62" s="47">
        <f t="shared" si="11"/>
        <v>3.2286070273626826</v>
      </c>
      <c r="P62" s="9"/>
    </row>
    <row r="63" spans="1:16">
      <c r="A63" s="12"/>
      <c r="B63" s="44">
        <v>694</v>
      </c>
      <c r="C63" s="20" t="s">
        <v>80</v>
      </c>
      <c r="D63" s="46">
        <v>0</v>
      </c>
      <c r="E63" s="46">
        <v>201461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201461</v>
      </c>
      <c r="O63" s="47">
        <f t="shared" si="11"/>
        <v>0.81233619083717068</v>
      </c>
      <c r="P63" s="9"/>
    </row>
    <row r="64" spans="1:16">
      <c r="A64" s="12"/>
      <c r="B64" s="44">
        <v>711</v>
      </c>
      <c r="C64" s="20" t="s">
        <v>138</v>
      </c>
      <c r="D64" s="46">
        <v>2794645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2794645</v>
      </c>
      <c r="O64" s="47">
        <f t="shared" si="11"/>
        <v>11.268638962589012</v>
      </c>
      <c r="P64" s="9"/>
    </row>
    <row r="65" spans="1:119">
      <c r="A65" s="12"/>
      <c r="B65" s="44">
        <v>712</v>
      </c>
      <c r="C65" s="20" t="s">
        <v>139</v>
      </c>
      <c r="D65" s="46">
        <v>1905392</v>
      </c>
      <c r="E65" s="46">
        <v>0</v>
      </c>
      <c r="F65" s="46">
        <v>0</v>
      </c>
      <c r="G65" s="46">
        <v>2471470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4376862</v>
      </c>
      <c r="O65" s="47">
        <f t="shared" si="11"/>
        <v>17.648494770203467</v>
      </c>
      <c r="P65" s="9"/>
    </row>
    <row r="66" spans="1:119">
      <c r="A66" s="12"/>
      <c r="B66" s="44">
        <v>713</v>
      </c>
      <c r="C66" s="20" t="s">
        <v>140</v>
      </c>
      <c r="D66" s="46">
        <v>350039</v>
      </c>
      <c r="E66" s="46">
        <v>515576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865615</v>
      </c>
      <c r="O66" s="47">
        <f t="shared" si="11"/>
        <v>3.4903549164926089</v>
      </c>
      <c r="P66" s="9"/>
    </row>
    <row r="67" spans="1:119">
      <c r="A67" s="12"/>
      <c r="B67" s="44">
        <v>714</v>
      </c>
      <c r="C67" s="20" t="s">
        <v>141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53937</v>
      </c>
      <c r="N67" s="46">
        <f t="shared" si="16"/>
        <v>53937</v>
      </c>
      <c r="O67" s="47">
        <f t="shared" si="11"/>
        <v>0.21748614930524754</v>
      </c>
      <c r="P67" s="9"/>
    </row>
    <row r="68" spans="1:119">
      <c r="A68" s="12"/>
      <c r="B68" s="44">
        <v>716</v>
      </c>
      <c r="C68" s="20" t="s">
        <v>142</v>
      </c>
      <c r="D68" s="46">
        <v>0</v>
      </c>
      <c r="E68" s="46">
        <v>485738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7">SUM(D68:M68)</f>
        <v>485738</v>
      </c>
      <c r="O68" s="47">
        <f t="shared" si="11"/>
        <v>1.9586051725389311</v>
      </c>
      <c r="P68" s="9"/>
    </row>
    <row r="69" spans="1:119">
      <c r="A69" s="12"/>
      <c r="B69" s="44">
        <v>724</v>
      </c>
      <c r="C69" s="20" t="s">
        <v>85</v>
      </c>
      <c r="D69" s="46">
        <v>0</v>
      </c>
      <c r="E69" s="46">
        <v>880309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880309</v>
      </c>
      <c r="O69" s="47">
        <f t="shared" ref="O69:O74" si="18">(N69/O$76)</f>
        <v>3.5496044386738816</v>
      </c>
      <c r="P69" s="9"/>
    </row>
    <row r="70" spans="1:119">
      <c r="A70" s="12"/>
      <c r="B70" s="44">
        <v>732</v>
      </c>
      <c r="C70" s="20" t="s">
        <v>86</v>
      </c>
      <c r="D70" s="46">
        <v>0</v>
      </c>
      <c r="E70" s="46">
        <v>56028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56028</v>
      </c>
      <c r="O70" s="47">
        <f t="shared" si="18"/>
        <v>0.22591753292312158</v>
      </c>
      <c r="P70" s="9"/>
    </row>
    <row r="71" spans="1:119">
      <c r="A71" s="12"/>
      <c r="B71" s="44">
        <v>744</v>
      </c>
      <c r="C71" s="20" t="s">
        <v>88</v>
      </c>
      <c r="D71" s="46">
        <v>0</v>
      </c>
      <c r="E71" s="46">
        <v>526626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526626</v>
      </c>
      <c r="O71" s="47">
        <f t="shared" si="18"/>
        <v>2.1234748106870107</v>
      </c>
      <c r="P71" s="9"/>
    </row>
    <row r="72" spans="1:119">
      <c r="A72" s="12"/>
      <c r="B72" s="44">
        <v>752</v>
      </c>
      <c r="C72" s="20" t="s">
        <v>89</v>
      </c>
      <c r="D72" s="46">
        <v>0</v>
      </c>
      <c r="E72" s="46">
        <v>3997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3997</v>
      </c>
      <c r="O72" s="47">
        <f t="shared" si="18"/>
        <v>1.6116805509632987E-2</v>
      </c>
      <c r="P72" s="9"/>
    </row>
    <row r="73" spans="1:119" ht="15.75" thickBot="1">
      <c r="A73" s="12"/>
      <c r="B73" s="44">
        <v>764</v>
      </c>
      <c r="C73" s="20" t="s">
        <v>90</v>
      </c>
      <c r="D73" s="46">
        <v>0</v>
      </c>
      <c r="E73" s="46">
        <v>1281984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1281984</v>
      </c>
      <c r="O73" s="47">
        <f t="shared" si="18"/>
        <v>5.1692486350916527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SUM(D5,D13,D22,D26,D29,D33,D38,D41,D44)</f>
        <v>143728189</v>
      </c>
      <c r="E74" s="15">
        <f t="shared" si="19"/>
        <v>96127800</v>
      </c>
      <c r="F74" s="15">
        <f t="shared" si="19"/>
        <v>21090338</v>
      </c>
      <c r="G74" s="15">
        <f t="shared" si="19"/>
        <v>35671712</v>
      </c>
      <c r="H74" s="15">
        <f t="shared" si="19"/>
        <v>0</v>
      </c>
      <c r="I74" s="15">
        <f t="shared" si="19"/>
        <v>11569356</v>
      </c>
      <c r="J74" s="15">
        <f t="shared" si="19"/>
        <v>28594216</v>
      </c>
      <c r="K74" s="15">
        <f t="shared" si="19"/>
        <v>0</v>
      </c>
      <c r="L74" s="15">
        <f t="shared" si="19"/>
        <v>0</v>
      </c>
      <c r="M74" s="15">
        <f t="shared" si="19"/>
        <v>68614</v>
      </c>
      <c r="N74" s="15">
        <f>SUM(D74:M74)</f>
        <v>336850225</v>
      </c>
      <c r="O74" s="37">
        <f t="shared" si="18"/>
        <v>1358.2560826122369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145</v>
      </c>
      <c r="M76" s="48"/>
      <c r="N76" s="48"/>
      <c r="O76" s="41">
        <v>248002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99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31046813</v>
      </c>
      <c r="E5" s="26">
        <f t="shared" si="0"/>
        <v>1341964</v>
      </c>
      <c r="F5" s="26">
        <f t="shared" si="0"/>
        <v>25552893</v>
      </c>
      <c r="G5" s="26">
        <f t="shared" si="0"/>
        <v>782419</v>
      </c>
      <c r="H5" s="26">
        <f t="shared" si="0"/>
        <v>0</v>
      </c>
      <c r="I5" s="26">
        <f t="shared" si="0"/>
        <v>0</v>
      </c>
      <c r="J5" s="26">
        <f t="shared" si="0"/>
        <v>28805639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87529728</v>
      </c>
      <c r="O5" s="32">
        <f t="shared" ref="O5:O36" si="1">(N5/O$78)</f>
        <v>354.70165741378611</v>
      </c>
      <c r="P5" s="6"/>
    </row>
    <row r="6" spans="1:133">
      <c r="A6" s="12"/>
      <c r="B6" s="44">
        <v>511</v>
      </c>
      <c r="C6" s="20" t="s">
        <v>20</v>
      </c>
      <c r="D6" s="46">
        <v>453583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453583</v>
      </c>
      <c r="O6" s="47">
        <f t="shared" si="1"/>
        <v>1.8380799935162297</v>
      </c>
      <c r="P6" s="9"/>
    </row>
    <row r="7" spans="1:133">
      <c r="A7" s="12"/>
      <c r="B7" s="44">
        <v>512</v>
      </c>
      <c r="C7" s="20" t="s">
        <v>21</v>
      </c>
      <c r="D7" s="46">
        <v>805188</v>
      </c>
      <c r="E7" s="46">
        <v>49885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855073</v>
      </c>
      <c r="O7" s="47">
        <f t="shared" si="1"/>
        <v>3.465060582728857</v>
      </c>
      <c r="P7" s="9"/>
    </row>
    <row r="8" spans="1:133">
      <c r="A8" s="12"/>
      <c r="B8" s="44">
        <v>513</v>
      </c>
      <c r="C8" s="20" t="s">
        <v>22</v>
      </c>
      <c r="D8" s="46">
        <v>16444868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3985807</v>
      </c>
      <c r="K8" s="46">
        <v>0</v>
      </c>
      <c r="L8" s="46">
        <v>0</v>
      </c>
      <c r="M8" s="46">
        <v>0</v>
      </c>
      <c r="N8" s="46">
        <f t="shared" si="2"/>
        <v>20430675</v>
      </c>
      <c r="O8" s="47">
        <f t="shared" si="1"/>
        <v>82.792377517526447</v>
      </c>
      <c r="P8" s="9"/>
    </row>
    <row r="9" spans="1:133">
      <c r="A9" s="12"/>
      <c r="B9" s="44">
        <v>514</v>
      </c>
      <c r="C9" s="20" t="s">
        <v>23</v>
      </c>
      <c r="D9" s="46">
        <v>811466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811466</v>
      </c>
      <c r="O9" s="47">
        <f t="shared" si="1"/>
        <v>3.2883494752198406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413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413</v>
      </c>
      <c r="O10" s="47">
        <f t="shared" si="1"/>
        <v>1.6736232118977185E-3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25485963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25485963</v>
      </c>
      <c r="O11" s="47">
        <f t="shared" si="1"/>
        <v>103.27820642703732</v>
      </c>
      <c r="P11" s="9"/>
    </row>
    <row r="12" spans="1:133">
      <c r="A12" s="12"/>
      <c r="B12" s="44">
        <v>519</v>
      </c>
      <c r="C12" s="20" t="s">
        <v>26</v>
      </c>
      <c r="D12" s="46">
        <v>12531708</v>
      </c>
      <c r="E12" s="46">
        <v>1292079</v>
      </c>
      <c r="F12" s="46">
        <v>66930</v>
      </c>
      <c r="G12" s="46">
        <v>782006</v>
      </c>
      <c r="H12" s="46">
        <v>0</v>
      </c>
      <c r="I12" s="46">
        <v>0</v>
      </c>
      <c r="J12" s="46">
        <v>24819832</v>
      </c>
      <c r="K12" s="46">
        <v>0</v>
      </c>
      <c r="L12" s="46">
        <v>0</v>
      </c>
      <c r="M12" s="46">
        <v>0</v>
      </c>
      <c r="N12" s="46">
        <f t="shared" si="2"/>
        <v>39492555</v>
      </c>
      <c r="O12" s="47">
        <f t="shared" si="1"/>
        <v>160.03790979454553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77720649</v>
      </c>
      <c r="E13" s="31">
        <f t="shared" si="3"/>
        <v>21329457</v>
      </c>
      <c r="F13" s="31">
        <f t="shared" si="3"/>
        <v>0</v>
      </c>
      <c r="G13" s="31">
        <f t="shared" si="3"/>
        <v>4135882</v>
      </c>
      <c r="H13" s="31">
        <f t="shared" si="3"/>
        <v>0</v>
      </c>
      <c r="I13" s="31">
        <f t="shared" si="3"/>
        <v>1044815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104230803</v>
      </c>
      <c r="O13" s="43">
        <f t="shared" si="1"/>
        <v>422.38036633302266</v>
      </c>
      <c r="P13" s="10"/>
    </row>
    <row r="14" spans="1:133">
      <c r="A14" s="12"/>
      <c r="B14" s="44">
        <v>521</v>
      </c>
      <c r="C14" s="20" t="s">
        <v>28</v>
      </c>
      <c r="D14" s="46">
        <v>28836722</v>
      </c>
      <c r="E14" s="46">
        <v>6734039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35570761</v>
      </c>
      <c r="O14" s="47">
        <f t="shared" si="1"/>
        <v>144.14540260161283</v>
      </c>
      <c r="P14" s="9"/>
    </row>
    <row r="15" spans="1:133">
      <c r="A15" s="12"/>
      <c r="B15" s="44">
        <v>522</v>
      </c>
      <c r="C15" s="20" t="s">
        <v>29</v>
      </c>
      <c r="D15" s="46">
        <v>256449</v>
      </c>
      <c r="E15" s="46">
        <v>11401116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11657565</v>
      </c>
      <c r="O15" s="47">
        <f t="shared" si="1"/>
        <v>47.240608663938083</v>
      </c>
      <c r="P15" s="9"/>
    </row>
    <row r="16" spans="1:133">
      <c r="A16" s="12"/>
      <c r="B16" s="44">
        <v>523</v>
      </c>
      <c r="C16" s="20" t="s">
        <v>30</v>
      </c>
      <c r="D16" s="46">
        <v>29668500</v>
      </c>
      <c r="E16" s="46">
        <v>860836</v>
      </c>
      <c r="F16" s="46">
        <v>0</v>
      </c>
      <c r="G16" s="46">
        <v>3782484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34311820</v>
      </c>
      <c r="O16" s="47">
        <f t="shared" si="1"/>
        <v>139.04372492604449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476739</v>
      </c>
      <c r="F17" s="46">
        <v>0</v>
      </c>
      <c r="G17" s="46">
        <v>0</v>
      </c>
      <c r="H17" s="46">
        <v>0</v>
      </c>
      <c r="I17" s="46">
        <v>1044815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1521554</v>
      </c>
      <c r="O17" s="47">
        <f t="shared" si="1"/>
        <v>6.1658791587308022</v>
      </c>
      <c r="P17" s="9"/>
    </row>
    <row r="18" spans="1:16">
      <c r="A18" s="12"/>
      <c r="B18" s="44">
        <v>525</v>
      </c>
      <c r="C18" s="20" t="s">
        <v>32</v>
      </c>
      <c r="D18" s="46">
        <v>7102168</v>
      </c>
      <c r="E18" s="46">
        <v>977273</v>
      </c>
      <c r="F18" s="46">
        <v>0</v>
      </c>
      <c r="G18" s="46">
        <v>5968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8085409</v>
      </c>
      <c r="O18" s="47">
        <f t="shared" si="1"/>
        <v>32.764959273817723</v>
      </c>
      <c r="P18" s="9"/>
    </row>
    <row r="19" spans="1:16">
      <c r="A19" s="12"/>
      <c r="B19" s="44">
        <v>526</v>
      </c>
      <c r="C19" s="20" t="s">
        <v>33</v>
      </c>
      <c r="D19" s="46">
        <v>9089860</v>
      </c>
      <c r="E19" s="46">
        <v>28371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9118231</v>
      </c>
      <c r="O19" s="47">
        <f t="shared" si="1"/>
        <v>36.9503221623374</v>
      </c>
      <c r="P19" s="9"/>
    </row>
    <row r="20" spans="1:16">
      <c r="A20" s="12"/>
      <c r="B20" s="44">
        <v>527</v>
      </c>
      <c r="C20" s="20" t="s">
        <v>34</v>
      </c>
      <c r="D20" s="46">
        <v>824600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824600</v>
      </c>
      <c r="O20" s="47">
        <f t="shared" si="1"/>
        <v>3.3415731247720548</v>
      </c>
      <c r="P20" s="9"/>
    </row>
    <row r="21" spans="1:16">
      <c r="A21" s="12"/>
      <c r="B21" s="44">
        <v>529</v>
      </c>
      <c r="C21" s="20" t="s">
        <v>35</v>
      </c>
      <c r="D21" s="46">
        <v>1942350</v>
      </c>
      <c r="E21" s="46">
        <v>851083</v>
      </c>
      <c r="F21" s="46">
        <v>0</v>
      </c>
      <c r="G21" s="46">
        <v>347430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3140863</v>
      </c>
      <c r="O21" s="47">
        <f t="shared" si="1"/>
        <v>12.727896421769259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1822019</v>
      </c>
      <c r="E22" s="31">
        <f t="shared" si="5"/>
        <v>6329467</v>
      </c>
      <c r="F22" s="31">
        <f t="shared" si="5"/>
        <v>0</v>
      </c>
      <c r="G22" s="31">
        <f t="shared" si="5"/>
        <v>3825344</v>
      </c>
      <c r="H22" s="31">
        <f t="shared" si="5"/>
        <v>0</v>
      </c>
      <c r="I22" s="31">
        <f t="shared" si="5"/>
        <v>11103754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23080584</v>
      </c>
      <c r="O22" s="43">
        <f t="shared" si="1"/>
        <v>93.530753333063174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19391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19391</v>
      </c>
      <c r="O23" s="47">
        <f t="shared" si="1"/>
        <v>7.8579243830287318E-2</v>
      </c>
      <c r="P23" s="9"/>
    </row>
    <row r="24" spans="1:16">
      <c r="A24" s="12"/>
      <c r="B24" s="44">
        <v>534</v>
      </c>
      <c r="C24" s="20" t="s">
        <v>38</v>
      </c>
      <c r="D24" s="46">
        <v>11547</v>
      </c>
      <c r="E24" s="46">
        <v>4917636</v>
      </c>
      <c r="F24" s="46">
        <v>0</v>
      </c>
      <c r="G24" s="46">
        <v>0</v>
      </c>
      <c r="H24" s="46">
        <v>0</v>
      </c>
      <c r="I24" s="46">
        <v>10258255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15187438</v>
      </c>
      <c r="O24" s="47">
        <f t="shared" si="1"/>
        <v>61.54491226648296</v>
      </c>
      <c r="P24" s="9"/>
    </row>
    <row r="25" spans="1:16">
      <c r="A25" s="12"/>
      <c r="B25" s="44">
        <v>537</v>
      </c>
      <c r="C25" s="20" t="s">
        <v>39</v>
      </c>
      <c r="D25" s="46">
        <v>1810472</v>
      </c>
      <c r="E25" s="46">
        <v>1265340</v>
      </c>
      <c r="F25" s="46">
        <v>0</v>
      </c>
      <c r="G25" s="46">
        <v>3825344</v>
      </c>
      <c r="H25" s="46">
        <v>0</v>
      </c>
      <c r="I25" s="46">
        <v>845499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7746655</v>
      </c>
      <c r="O25" s="47">
        <f t="shared" si="1"/>
        <v>31.392207318555741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127100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127100</v>
      </c>
      <c r="O26" s="47">
        <f t="shared" si="1"/>
        <v>0.51505450419418897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9167503</v>
      </c>
      <c r="F27" s="31">
        <f t="shared" si="6"/>
        <v>0</v>
      </c>
      <c r="G27" s="31">
        <f t="shared" si="6"/>
        <v>5211978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14379481</v>
      </c>
      <c r="O27" s="43">
        <f t="shared" si="1"/>
        <v>58.270782510029584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7808636</v>
      </c>
      <c r="F28" s="46">
        <v>0</v>
      </c>
      <c r="G28" s="46">
        <v>5211978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13020614</v>
      </c>
      <c r="O28" s="47">
        <f t="shared" si="1"/>
        <v>52.764169064310899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1358867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1358867</v>
      </c>
      <c r="O29" s="47">
        <f t="shared" si="1"/>
        <v>5.5066134457186857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1122925</v>
      </c>
      <c r="E30" s="31">
        <f t="shared" si="8"/>
        <v>5177367</v>
      </c>
      <c r="F30" s="31">
        <f t="shared" si="8"/>
        <v>0</v>
      </c>
      <c r="G30" s="31">
        <f t="shared" si="8"/>
        <v>54833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14253</v>
      </c>
      <c r="N30" s="31">
        <f t="shared" si="7"/>
        <v>6369378</v>
      </c>
      <c r="O30" s="43">
        <f t="shared" si="1"/>
        <v>25.81098999067958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3625388</v>
      </c>
      <c r="F31" s="46">
        <v>0</v>
      </c>
      <c r="G31" s="46">
        <v>54833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3680221</v>
      </c>
      <c r="O31" s="47">
        <f t="shared" si="1"/>
        <v>14.913567289378774</v>
      </c>
      <c r="P31" s="9"/>
    </row>
    <row r="32" spans="1:16">
      <c r="A32" s="13"/>
      <c r="B32" s="45">
        <v>553</v>
      </c>
      <c r="C32" s="21" t="s">
        <v>47</v>
      </c>
      <c r="D32" s="46">
        <v>164234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164234</v>
      </c>
      <c r="O32" s="47">
        <f t="shared" si="1"/>
        <v>0.66553470843295381</v>
      </c>
      <c r="P32" s="9"/>
    </row>
    <row r="33" spans="1:16">
      <c r="A33" s="13"/>
      <c r="B33" s="45">
        <v>554</v>
      </c>
      <c r="C33" s="21" t="s">
        <v>48</v>
      </c>
      <c r="D33" s="46">
        <v>958691</v>
      </c>
      <c r="E33" s="46">
        <v>1551979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14253</v>
      </c>
      <c r="N33" s="46">
        <f t="shared" si="7"/>
        <v>2524923</v>
      </c>
      <c r="O33" s="47">
        <f t="shared" si="1"/>
        <v>10.231887992867852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10264848</v>
      </c>
      <c r="E34" s="31">
        <f t="shared" si="9"/>
        <v>15675946</v>
      </c>
      <c r="F34" s="31">
        <f t="shared" si="9"/>
        <v>0</v>
      </c>
      <c r="G34" s="31">
        <f t="shared" si="9"/>
        <v>834990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26775784</v>
      </c>
      <c r="O34" s="43">
        <f t="shared" si="1"/>
        <v>108.50502086963569</v>
      </c>
      <c r="P34" s="10"/>
    </row>
    <row r="35" spans="1:16">
      <c r="A35" s="12"/>
      <c r="B35" s="44">
        <v>562</v>
      </c>
      <c r="C35" s="20" t="s">
        <v>50</v>
      </c>
      <c r="D35" s="46">
        <v>4890939</v>
      </c>
      <c r="E35" s="46">
        <v>13580395</v>
      </c>
      <c r="F35" s="46">
        <v>0</v>
      </c>
      <c r="G35" s="46">
        <v>790186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19261520</v>
      </c>
      <c r="O35" s="47">
        <f t="shared" si="1"/>
        <v>78.054544717753373</v>
      </c>
      <c r="P35" s="9"/>
    </row>
    <row r="36" spans="1:16">
      <c r="A36" s="12"/>
      <c r="B36" s="44">
        <v>563</v>
      </c>
      <c r="C36" s="20" t="s">
        <v>51</v>
      </c>
      <c r="D36" s="46">
        <v>978989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978989</v>
      </c>
      <c r="O36" s="47">
        <f t="shared" si="1"/>
        <v>3.9672123840012969</v>
      </c>
      <c r="P36" s="9"/>
    </row>
    <row r="37" spans="1:16">
      <c r="A37" s="12"/>
      <c r="B37" s="44">
        <v>564</v>
      </c>
      <c r="C37" s="20" t="s">
        <v>52</v>
      </c>
      <c r="D37" s="46">
        <v>2000395</v>
      </c>
      <c r="E37" s="46">
        <v>592734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2593129</v>
      </c>
      <c r="O37" s="47">
        <f t="shared" ref="O37:O68" si="11">(N37/O$78)</f>
        <v>10.508283016574138</v>
      </c>
      <c r="P37" s="9"/>
    </row>
    <row r="38" spans="1:16">
      <c r="A38" s="12"/>
      <c r="B38" s="44">
        <v>569</v>
      </c>
      <c r="C38" s="20" t="s">
        <v>53</v>
      </c>
      <c r="D38" s="46">
        <v>2394525</v>
      </c>
      <c r="E38" s="46">
        <v>1502817</v>
      </c>
      <c r="F38" s="46">
        <v>0</v>
      </c>
      <c r="G38" s="46">
        <v>44804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3942146</v>
      </c>
      <c r="O38" s="47">
        <f t="shared" si="11"/>
        <v>15.974980751306886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SUM(D40:D41)</f>
        <v>509422</v>
      </c>
      <c r="E39" s="31">
        <f t="shared" si="12"/>
        <v>1224464</v>
      </c>
      <c r="F39" s="31">
        <f t="shared" si="12"/>
        <v>0</v>
      </c>
      <c r="G39" s="31">
        <f t="shared" si="12"/>
        <v>1797214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3531100</v>
      </c>
      <c r="O39" s="43">
        <f t="shared" si="11"/>
        <v>14.309275843903229</v>
      </c>
      <c r="P39" s="9"/>
    </row>
    <row r="40" spans="1:16">
      <c r="A40" s="12"/>
      <c r="B40" s="44">
        <v>572</v>
      </c>
      <c r="C40" s="20" t="s">
        <v>55</v>
      </c>
      <c r="D40" s="46">
        <v>465175</v>
      </c>
      <c r="E40" s="46">
        <v>1118649</v>
      </c>
      <c r="F40" s="46">
        <v>0</v>
      </c>
      <c r="G40" s="46">
        <v>1797214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3381038</v>
      </c>
      <c r="O40" s="47">
        <f t="shared" si="11"/>
        <v>13.701171131012684</v>
      </c>
      <c r="P40" s="9"/>
    </row>
    <row r="41" spans="1:16">
      <c r="A41" s="12"/>
      <c r="B41" s="44">
        <v>575</v>
      </c>
      <c r="C41" s="20" t="s">
        <v>97</v>
      </c>
      <c r="D41" s="46">
        <v>44247</v>
      </c>
      <c r="E41" s="46">
        <v>105815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150062</v>
      </c>
      <c r="O41" s="47">
        <f t="shared" si="11"/>
        <v>0.60810471289054591</v>
      </c>
      <c r="P41" s="9"/>
    </row>
    <row r="42" spans="1:16" ht="15.75">
      <c r="A42" s="28" t="s">
        <v>87</v>
      </c>
      <c r="B42" s="29"/>
      <c r="C42" s="30"/>
      <c r="D42" s="31">
        <f t="shared" ref="D42:M42" si="13">SUM(D43:D44)</f>
        <v>8403355</v>
      </c>
      <c r="E42" s="31">
        <f t="shared" si="13"/>
        <v>26188624</v>
      </c>
      <c r="F42" s="31">
        <f t="shared" si="13"/>
        <v>9770073</v>
      </c>
      <c r="G42" s="31">
        <f t="shared" si="13"/>
        <v>1962303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46324355</v>
      </c>
      <c r="O42" s="43">
        <f t="shared" si="11"/>
        <v>187.7227985573611</v>
      </c>
      <c r="P42" s="9"/>
    </row>
    <row r="43" spans="1:16">
      <c r="A43" s="12"/>
      <c r="B43" s="44">
        <v>581</v>
      </c>
      <c r="C43" s="20" t="s">
        <v>57</v>
      </c>
      <c r="D43" s="46">
        <v>8403355</v>
      </c>
      <c r="E43" s="46">
        <v>25907185</v>
      </c>
      <c r="F43" s="46">
        <v>9770073</v>
      </c>
      <c r="G43" s="46">
        <v>1962303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46042916</v>
      </c>
      <c r="O43" s="47">
        <f t="shared" si="11"/>
        <v>186.58230741175993</v>
      </c>
      <c r="P43" s="9"/>
    </row>
    <row r="44" spans="1:16">
      <c r="A44" s="12"/>
      <c r="B44" s="44">
        <v>587</v>
      </c>
      <c r="C44" s="20" t="s">
        <v>59</v>
      </c>
      <c r="D44" s="46">
        <v>0</v>
      </c>
      <c r="E44" s="46">
        <v>281439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4">SUM(D44:M44)</f>
        <v>281439</v>
      </c>
      <c r="O44" s="47">
        <f t="shared" si="11"/>
        <v>1.140491145601167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SUM(D46:D75)</f>
        <v>7828070</v>
      </c>
      <c r="E45" s="31">
        <f t="shared" si="15"/>
        <v>7081369</v>
      </c>
      <c r="F45" s="31">
        <f t="shared" si="15"/>
        <v>0</v>
      </c>
      <c r="G45" s="31">
        <f t="shared" si="15"/>
        <v>323377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53337</v>
      </c>
      <c r="N45" s="31">
        <f>SUM(D45:M45)</f>
        <v>15286153</v>
      </c>
      <c r="O45" s="43">
        <f t="shared" si="11"/>
        <v>61.944940632978074</v>
      </c>
      <c r="P45" s="9"/>
    </row>
    <row r="46" spans="1:16">
      <c r="A46" s="12"/>
      <c r="B46" s="44">
        <v>601</v>
      </c>
      <c r="C46" s="20" t="s">
        <v>61</v>
      </c>
      <c r="D46" s="46">
        <v>395059</v>
      </c>
      <c r="E46" s="46">
        <v>16733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411792</v>
      </c>
      <c r="O46" s="47">
        <f t="shared" si="11"/>
        <v>1.6687279653118288</v>
      </c>
      <c r="P46" s="9"/>
    </row>
    <row r="47" spans="1:16">
      <c r="A47" s="12"/>
      <c r="B47" s="44">
        <v>602</v>
      </c>
      <c r="C47" s="20" t="s">
        <v>62</v>
      </c>
      <c r="D47" s="46">
        <v>77350</v>
      </c>
      <c r="E47" s="46">
        <v>5532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82882</v>
      </c>
      <c r="O47" s="47">
        <f t="shared" si="11"/>
        <v>0.33586740689711064</v>
      </c>
      <c r="P47" s="9"/>
    </row>
    <row r="48" spans="1:16">
      <c r="A48" s="12"/>
      <c r="B48" s="44">
        <v>603</v>
      </c>
      <c r="C48" s="20" t="s">
        <v>63</v>
      </c>
      <c r="D48" s="46">
        <v>86569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86569</v>
      </c>
      <c r="O48" s="47">
        <f t="shared" si="11"/>
        <v>0.35080844511083192</v>
      </c>
      <c r="P48" s="9"/>
    </row>
    <row r="49" spans="1:16">
      <c r="A49" s="12"/>
      <c r="B49" s="44">
        <v>604</v>
      </c>
      <c r="C49" s="20" t="s">
        <v>64</v>
      </c>
      <c r="D49" s="46">
        <v>294181</v>
      </c>
      <c r="E49" s="46">
        <v>263092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557273</v>
      </c>
      <c r="O49" s="47">
        <f t="shared" si="11"/>
        <v>2.2582688333265795</v>
      </c>
      <c r="P49" s="9"/>
    </row>
    <row r="50" spans="1:16">
      <c r="A50" s="12"/>
      <c r="B50" s="44">
        <v>608</v>
      </c>
      <c r="C50" s="20" t="s">
        <v>65</v>
      </c>
      <c r="D50" s="46">
        <v>0</v>
      </c>
      <c r="E50" s="46">
        <v>83440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83440</v>
      </c>
      <c r="O50" s="47">
        <f t="shared" si="11"/>
        <v>0.33812862179357295</v>
      </c>
      <c r="P50" s="9"/>
    </row>
    <row r="51" spans="1:16">
      <c r="A51" s="12"/>
      <c r="B51" s="44">
        <v>614</v>
      </c>
      <c r="C51" s="20" t="s">
        <v>66</v>
      </c>
      <c r="D51" s="46">
        <v>0</v>
      </c>
      <c r="E51" s="46">
        <v>1035580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9" si="16">SUM(D51:M51)</f>
        <v>1035580</v>
      </c>
      <c r="O51" s="47">
        <f t="shared" si="11"/>
        <v>4.196539287595737</v>
      </c>
      <c r="P51" s="9"/>
    </row>
    <row r="52" spans="1:16">
      <c r="A52" s="12"/>
      <c r="B52" s="44">
        <v>622</v>
      </c>
      <c r="C52" s="20" t="s">
        <v>67</v>
      </c>
      <c r="D52" s="46">
        <v>428589</v>
      </c>
      <c r="E52" s="46">
        <v>40566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469155</v>
      </c>
      <c r="O52" s="47">
        <f t="shared" si="11"/>
        <v>1.9011832880820196</v>
      </c>
      <c r="P52" s="9"/>
    </row>
    <row r="53" spans="1:16">
      <c r="A53" s="12"/>
      <c r="B53" s="44">
        <v>623</v>
      </c>
      <c r="C53" s="20" t="s">
        <v>68</v>
      </c>
      <c r="D53" s="46">
        <v>1084996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1084996</v>
      </c>
      <c r="O53" s="47">
        <f t="shared" si="11"/>
        <v>4.3967905336953441</v>
      </c>
      <c r="P53" s="9"/>
    </row>
    <row r="54" spans="1:16">
      <c r="A54" s="12"/>
      <c r="B54" s="44">
        <v>624</v>
      </c>
      <c r="C54" s="20" t="s">
        <v>69</v>
      </c>
      <c r="D54" s="46">
        <v>499289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499289</v>
      </c>
      <c r="O54" s="47">
        <f t="shared" si="11"/>
        <v>2.0232969972038739</v>
      </c>
      <c r="P54" s="9"/>
    </row>
    <row r="55" spans="1:16">
      <c r="A55" s="12"/>
      <c r="B55" s="44">
        <v>634</v>
      </c>
      <c r="C55" s="20" t="s">
        <v>70</v>
      </c>
      <c r="D55" s="46">
        <v>0</v>
      </c>
      <c r="E55" s="46">
        <v>552324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552324</v>
      </c>
      <c r="O55" s="47">
        <f t="shared" si="11"/>
        <v>2.2382137212789237</v>
      </c>
      <c r="P55" s="9"/>
    </row>
    <row r="56" spans="1:16">
      <c r="A56" s="12"/>
      <c r="B56" s="44">
        <v>654</v>
      </c>
      <c r="C56" s="20" t="s">
        <v>71</v>
      </c>
      <c r="D56" s="46">
        <v>0</v>
      </c>
      <c r="E56" s="46">
        <v>464348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464348</v>
      </c>
      <c r="O56" s="47">
        <f t="shared" si="11"/>
        <v>1.8817036106495928</v>
      </c>
      <c r="P56" s="9"/>
    </row>
    <row r="57" spans="1:16">
      <c r="A57" s="12"/>
      <c r="B57" s="44">
        <v>661</v>
      </c>
      <c r="C57" s="20" t="s">
        <v>72</v>
      </c>
      <c r="D57" s="46">
        <v>0</v>
      </c>
      <c r="E57" s="46">
        <v>656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656</v>
      </c>
      <c r="O57" s="47">
        <f t="shared" si="11"/>
        <v>2.6583458280990398E-3</v>
      </c>
      <c r="P57" s="9"/>
    </row>
    <row r="58" spans="1:16">
      <c r="A58" s="12"/>
      <c r="B58" s="44">
        <v>663</v>
      </c>
      <c r="C58" s="20" t="s">
        <v>73</v>
      </c>
      <c r="D58" s="46">
        <v>59168</v>
      </c>
      <c r="E58" s="46">
        <v>44909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104077</v>
      </c>
      <c r="O58" s="47">
        <f t="shared" si="11"/>
        <v>0.42175710175467035</v>
      </c>
      <c r="P58" s="9"/>
    </row>
    <row r="59" spans="1:16">
      <c r="A59" s="12"/>
      <c r="B59" s="44">
        <v>669</v>
      </c>
      <c r="C59" s="20" t="s">
        <v>74</v>
      </c>
      <c r="D59" s="46">
        <v>0</v>
      </c>
      <c r="E59" s="46">
        <v>249367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249367</v>
      </c>
      <c r="O59" s="47">
        <f t="shared" si="11"/>
        <v>1.0105239696883739</v>
      </c>
      <c r="P59" s="9"/>
    </row>
    <row r="60" spans="1:16">
      <c r="A60" s="12"/>
      <c r="B60" s="44">
        <v>671</v>
      </c>
      <c r="C60" s="20" t="s">
        <v>75</v>
      </c>
      <c r="D60" s="46">
        <v>51116</v>
      </c>
      <c r="E60" s="46">
        <v>5246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56362</v>
      </c>
      <c r="O60" s="47">
        <f t="shared" si="11"/>
        <v>0.22839891396847267</v>
      </c>
      <c r="P60" s="9"/>
    </row>
    <row r="61" spans="1:16">
      <c r="A61" s="12"/>
      <c r="B61" s="44">
        <v>674</v>
      </c>
      <c r="C61" s="20" t="s">
        <v>76</v>
      </c>
      <c r="D61" s="46">
        <v>0</v>
      </c>
      <c r="E61" s="46">
        <v>340455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340455</v>
      </c>
      <c r="O61" s="47">
        <f t="shared" si="11"/>
        <v>1.3796450135753942</v>
      </c>
      <c r="P61" s="9"/>
    </row>
    <row r="62" spans="1:16">
      <c r="A62" s="12"/>
      <c r="B62" s="44">
        <v>682</v>
      </c>
      <c r="C62" s="20" t="s">
        <v>77</v>
      </c>
      <c r="D62" s="46">
        <v>0</v>
      </c>
      <c r="E62" s="46">
        <v>18225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18225</v>
      </c>
      <c r="O62" s="47">
        <f t="shared" si="11"/>
        <v>7.3854196215099074E-2</v>
      </c>
      <c r="P62" s="9"/>
    </row>
    <row r="63" spans="1:16">
      <c r="A63" s="12"/>
      <c r="B63" s="44">
        <v>685</v>
      </c>
      <c r="C63" s="20" t="s">
        <v>78</v>
      </c>
      <c r="D63" s="46">
        <v>103872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103872</v>
      </c>
      <c r="O63" s="47">
        <f t="shared" si="11"/>
        <v>0.4209263686833894</v>
      </c>
      <c r="P63" s="9"/>
    </row>
    <row r="64" spans="1:16">
      <c r="A64" s="12"/>
      <c r="B64" s="44">
        <v>689</v>
      </c>
      <c r="C64" s="20" t="s">
        <v>79</v>
      </c>
      <c r="D64" s="46">
        <v>217751</v>
      </c>
      <c r="E64" s="46">
        <v>19649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237400</v>
      </c>
      <c r="O64" s="47">
        <f t="shared" si="11"/>
        <v>0.96202942010779269</v>
      </c>
      <c r="P64" s="9"/>
    </row>
    <row r="65" spans="1:119">
      <c r="A65" s="12"/>
      <c r="B65" s="44">
        <v>694</v>
      </c>
      <c r="C65" s="20" t="s">
        <v>80</v>
      </c>
      <c r="D65" s="46">
        <v>0</v>
      </c>
      <c r="E65" s="46">
        <v>223398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223398</v>
      </c>
      <c r="O65" s="47">
        <f t="shared" si="11"/>
        <v>0.90528832516108115</v>
      </c>
      <c r="P65" s="9"/>
    </row>
    <row r="66" spans="1:119">
      <c r="A66" s="12"/>
      <c r="B66" s="44">
        <v>711</v>
      </c>
      <c r="C66" s="20" t="s">
        <v>81</v>
      </c>
      <c r="D66" s="46">
        <v>2638372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2638372</v>
      </c>
      <c r="O66" s="47">
        <f t="shared" si="11"/>
        <v>10.691623779227621</v>
      </c>
      <c r="P66" s="9"/>
    </row>
    <row r="67" spans="1:119">
      <c r="A67" s="12"/>
      <c r="B67" s="44">
        <v>712</v>
      </c>
      <c r="C67" s="20" t="s">
        <v>82</v>
      </c>
      <c r="D67" s="46">
        <v>1588176</v>
      </c>
      <c r="E67" s="46">
        <v>0</v>
      </c>
      <c r="F67" s="46">
        <v>0</v>
      </c>
      <c r="G67" s="46">
        <v>323377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1911553</v>
      </c>
      <c r="O67" s="47">
        <f t="shared" si="11"/>
        <v>7.7462941200307975</v>
      </c>
      <c r="P67" s="9"/>
    </row>
    <row r="68" spans="1:119">
      <c r="A68" s="12"/>
      <c r="B68" s="44">
        <v>713</v>
      </c>
      <c r="C68" s="20" t="s">
        <v>83</v>
      </c>
      <c r="D68" s="46">
        <v>303582</v>
      </c>
      <c r="E68" s="46">
        <v>467890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771472</v>
      </c>
      <c r="O68" s="47">
        <f t="shared" si="11"/>
        <v>3.1262795315475951</v>
      </c>
      <c r="P68" s="9"/>
    </row>
    <row r="69" spans="1:119">
      <c r="A69" s="12"/>
      <c r="B69" s="44">
        <v>714</v>
      </c>
      <c r="C69" s="20" t="s">
        <v>84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53337</v>
      </c>
      <c r="N69" s="46">
        <f t="shared" si="16"/>
        <v>53337</v>
      </c>
      <c r="O69" s="47">
        <f t="shared" ref="O69:O76" si="17">(N69/O$78)</f>
        <v>0.21614053572152206</v>
      </c>
      <c r="P69" s="9"/>
    </row>
    <row r="70" spans="1:119">
      <c r="A70" s="12"/>
      <c r="B70" s="44">
        <v>716</v>
      </c>
      <c r="C70" s="20" t="s">
        <v>94</v>
      </c>
      <c r="D70" s="46">
        <v>0</v>
      </c>
      <c r="E70" s="46">
        <v>641987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8">SUM(D70:M70)</f>
        <v>641987</v>
      </c>
      <c r="O70" s="47">
        <f t="shared" si="17"/>
        <v>2.6015601572314302</v>
      </c>
      <c r="P70" s="9"/>
    </row>
    <row r="71" spans="1:119">
      <c r="A71" s="12"/>
      <c r="B71" s="44">
        <v>724</v>
      </c>
      <c r="C71" s="20" t="s">
        <v>85</v>
      </c>
      <c r="D71" s="46">
        <v>0</v>
      </c>
      <c r="E71" s="46">
        <v>816692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816692</v>
      </c>
      <c r="O71" s="47">
        <f t="shared" si="17"/>
        <v>3.3095270900028368</v>
      </c>
      <c r="P71" s="9"/>
    </row>
    <row r="72" spans="1:119">
      <c r="A72" s="12"/>
      <c r="B72" s="44">
        <v>732</v>
      </c>
      <c r="C72" s="20" t="s">
        <v>86</v>
      </c>
      <c r="D72" s="46">
        <v>0</v>
      </c>
      <c r="E72" s="46">
        <v>51115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51115</v>
      </c>
      <c r="O72" s="47">
        <f t="shared" si="17"/>
        <v>0.20713619970012562</v>
      </c>
      <c r="P72" s="9"/>
    </row>
    <row r="73" spans="1:119">
      <c r="A73" s="12"/>
      <c r="B73" s="44">
        <v>744</v>
      </c>
      <c r="C73" s="20" t="s">
        <v>88</v>
      </c>
      <c r="D73" s="46">
        <v>0</v>
      </c>
      <c r="E73" s="46">
        <v>483254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483254</v>
      </c>
      <c r="O73" s="47">
        <f t="shared" si="17"/>
        <v>1.9583174616039227</v>
      </c>
      <c r="P73" s="9"/>
    </row>
    <row r="74" spans="1:119">
      <c r="A74" s="12"/>
      <c r="B74" s="44">
        <v>752</v>
      </c>
      <c r="C74" s="20" t="s">
        <v>89</v>
      </c>
      <c r="D74" s="46">
        <v>0</v>
      </c>
      <c r="E74" s="46">
        <v>9558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9558</v>
      </c>
      <c r="O74" s="47">
        <f t="shared" si="17"/>
        <v>3.873242290391863E-2</v>
      </c>
      <c r="P74" s="9"/>
    </row>
    <row r="75" spans="1:119" ht="15.75" thickBot="1">
      <c r="A75" s="12"/>
      <c r="B75" s="44">
        <v>764</v>
      </c>
      <c r="C75" s="20" t="s">
        <v>90</v>
      </c>
      <c r="D75" s="46">
        <v>0</v>
      </c>
      <c r="E75" s="46">
        <v>1247353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1247353</v>
      </c>
      <c r="O75" s="47">
        <f t="shared" si="17"/>
        <v>5.0547189690805201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SUM(D5,D13,D22,D27,D30,D34,D39,D42,D45)</f>
        <v>138718101</v>
      </c>
      <c r="E76" s="15">
        <f t="shared" si="19"/>
        <v>93516161</v>
      </c>
      <c r="F76" s="15">
        <f t="shared" si="19"/>
        <v>35322966</v>
      </c>
      <c r="G76" s="15">
        <f t="shared" si="19"/>
        <v>18928340</v>
      </c>
      <c r="H76" s="15">
        <f t="shared" si="19"/>
        <v>0</v>
      </c>
      <c r="I76" s="15">
        <f t="shared" si="19"/>
        <v>12148569</v>
      </c>
      <c r="J76" s="15">
        <f t="shared" si="19"/>
        <v>28805639</v>
      </c>
      <c r="K76" s="15">
        <f t="shared" si="19"/>
        <v>0</v>
      </c>
      <c r="L76" s="15">
        <f t="shared" si="19"/>
        <v>0</v>
      </c>
      <c r="M76" s="15">
        <f t="shared" si="19"/>
        <v>67590</v>
      </c>
      <c r="N76" s="15">
        <f>SUM(D76:M76)</f>
        <v>327507366</v>
      </c>
      <c r="O76" s="37">
        <f t="shared" si="17"/>
        <v>1327.1765854844591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127</v>
      </c>
      <c r="M78" s="48"/>
      <c r="N78" s="48"/>
      <c r="O78" s="41">
        <v>246770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99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32022789</v>
      </c>
      <c r="E5" s="26">
        <f t="shared" si="0"/>
        <v>1362570</v>
      </c>
      <c r="F5" s="26">
        <f t="shared" si="0"/>
        <v>33244915</v>
      </c>
      <c r="G5" s="26">
        <f t="shared" si="0"/>
        <v>604721</v>
      </c>
      <c r="H5" s="26">
        <f t="shared" si="0"/>
        <v>0</v>
      </c>
      <c r="I5" s="26">
        <f t="shared" si="0"/>
        <v>0</v>
      </c>
      <c r="J5" s="26">
        <f t="shared" si="0"/>
        <v>26595606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93830601</v>
      </c>
      <c r="O5" s="32">
        <f t="shared" ref="O5:O36" si="2">(N5/O$76)</f>
        <v>379.36338275308589</v>
      </c>
      <c r="P5" s="6"/>
    </row>
    <row r="6" spans="1:133">
      <c r="A6" s="12"/>
      <c r="B6" s="44">
        <v>511</v>
      </c>
      <c r="C6" s="20" t="s">
        <v>20</v>
      </c>
      <c r="D6" s="46">
        <v>499484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499484</v>
      </c>
      <c r="O6" s="47">
        <f t="shared" si="2"/>
        <v>2.0194471510530168</v>
      </c>
      <c r="P6" s="9"/>
    </row>
    <row r="7" spans="1:133">
      <c r="A7" s="12"/>
      <c r="B7" s="44">
        <v>512</v>
      </c>
      <c r="C7" s="20" t="s">
        <v>21</v>
      </c>
      <c r="D7" s="46">
        <v>1004025</v>
      </c>
      <c r="E7" s="46">
        <v>52281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1056306</v>
      </c>
      <c r="O7" s="47">
        <f t="shared" si="2"/>
        <v>4.2707156632448848</v>
      </c>
      <c r="P7" s="9"/>
    </row>
    <row r="8" spans="1:133">
      <c r="A8" s="12"/>
      <c r="B8" s="44">
        <v>513</v>
      </c>
      <c r="C8" s="20" t="s">
        <v>22</v>
      </c>
      <c r="D8" s="46">
        <v>16554994</v>
      </c>
      <c r="E8" s="46">
        <v>10641</v>
      </c>
      <c r="F8" s="46">
        <v>0</v>
      </c>
      <c r="G8" s="46">
        <v>0</v>
      </c>
      <c r="H8" s="46">
        <v>0</v>
      </c>
      <c r="I8" s="46">
        <v>0</v>
      </c>
      <c r="J8" s="46">
        <v>2842251</v>
      </c>
      <c r="K8" s="46">
        <v>0</v>
      </c>
      <c r="L8" s="46">
        <v>0</v>
      </c>
      <c r="M8" s="46">
        <v>0</v>
      </c>
      <c r="N8" s="46">
        <f t="shared" si="1"/>
        <v>19407886</v>
      </c>
      <c r="O8" s="47">
        <f t="shared" si="2"/>
        <v>78.467378515951921</v>
      </c>
      <c r="P8" s="9"/>
    </row>
    <row r="9" spans="1:133">
      <c r="A9" s="12"/>
      <c r="B9" s="44">
        <v>514</v>
      </c>
      <c r="C9" s="20" t="s">
        <v>23</v>
      </c>
      <c r="D9" s="46">
        <v>845149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845149</v>
      </c>
      <c r="O9" s="47">
        <f t="shared" si="2"/>
        <v>3.4169938181509441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33175784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33175784</v>
      </c>
      <c r="O10" s="47">
        <f t="shared" si="2"/>
        <v>134.13190909568726</v>
      </c>
      <c r="P10" s="9"/>
    </row>
    <row r="11" spans="1:133">
      <c r="A11" s="12"/>
      <c r="B11" s="44">
        <v>519</v>
      </c>
      <c r="C11" s="20" t="s">
        <v>26</v>
      </c>
      <c r="D11" s="46">
        <v>13119137</v>
      </c>
      <c r="E11" s="46">
        <v>1299648</v>
      </c>
      <c r="F11" s="46">
        <v>69131</v>
      </c>
      <c r="G11" s="46">
        <v>604721</v>
      </c>
      <c r="H11" s="46">
        <v>0</v>
      </c>
      <c r="I11" s="46">
        <v>0</v>
      </c>
      <c r="J11" s="46">
        <v>23753355</v>
      </c>
      <c r="K11" s="46">
        <v>0</v>
      </c>
      <c r="L11" s="46">
        <v>0</v>
      </c>
      <c r="M11" s="46">
        <v>0</v>
      </c>
      <c r="N11" s="46">
        <f t="shared" si="1"/>
        <v>38845992</v>
      </c>
      <c r="O11" s="47">
        <f t="shared" si="2"/>
        <v>157.05693850899783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79226899</v>
      </c>
      <c r="E12" s="31">
        <f t="shared" si="3"/>
        <v>20089716</v>
      </c>
      <c r="F12" s="31">
        <f t="shared" si="3"/>
        <v>0</v>
      </c>
      <c r="G12" s="31">
        <f t="shared" si="3"/>
        <v>1686567</v>
      </c>
      <c r="H12" s="31">
        <f t="shared" si="3"/>
        <v>0</v>
      </c>
      <c r="I12" s="31">
        <f t="shared" si="3"/>
        <v>1111932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102115114</v>
      </c>
      <c r="O12" s="43">
        <f t="shared" si="2"/>
        <v>412.85822177838332</v>
      </c>
      <c r="P12" s="10"/>
    </row>
    <row r="13" spans="1:133">
      <c r="A13" s="12"/>
      <c r="B13" s="44">
        <v>521</v>
      </c>
      <c r="C13" s="20" t="s">
        <v>28</v>
      </c>
      <c r="D13" s="46">
        <v>29347610</v>
      </c>
      <c r="E13" s="46">
        <v>3459733</v>
      </c>
      <c r="F13" s="46">
        <v>0</v>
      </c>
      <c r="G13" s="46">
        <v>223082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33030425</v>
      </c>
      <c r="O13" s="47">
        <f t="shared" si="2"/>
        <v>133.54421295641168</v>
      </c>
      <c r="P13" s="9"/>
    </row>
    <row r="14" spans="1:133">
      <c r="A14" s="12"/>
      <c r="B14" s="44">
        <v>522</v>
      </c>
      <c r="C14" s="20" t="s">
        <v>29</v>
      </c>
      <c r="D14" s="46">
        <v>92523</v>
      </c>
      <c r="E14" s="46">
        <v>11519586</v>
      </c>
      <c r="F14" s="46">
        <v>0</v>
      </c>
      <c r="G14" s="46">
        <v>1000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11613109</v>
      </c>
      <c r="O14" s="47">
        <f t="shared" si="2"/>
        <v>46.952574827057823</v>
      </c>
      <c r="P14" s="9"/>
    </row>
    <row r="15" spans="1:133">
      <c r="A15" s="12"/>
      <c r="B15" s="44">
        <v>523</v>
      </c>
      <c r="C15" s="20" t="s">
        <v>30</v>
      </c>
      <c r="D15" s="46">
        <v>30288214</v>
      </c>
      <c r="E15" s="46">
        <v>891850</v>
      </c>
      <c r="F15" s="46">
        <v>0</v>
      </c>
      <c r="G15" s="46">
        <v>1453313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32633377</v>
      </c>
      <c r="O15" s="47">
        <f t="shared" si="2"/>
        <v>131.93892139065323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491253</v>
      </c>
      <c r="F16" s="46">
        <v>0</v>
      </c>
      <c r="G16" s="46">
        <v>2500</v>
      </c>
      <c r="H16" s="46">
        <v>0</v>
      </c>
      <c r="I16" s="46">
        <v>1111932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1605685</v>
      </c>
      <c r="O16" s="47">
        <f t="shared" si="2"/>
        <v>6.4918916296389133</v>
      </c>
      <c r="P16" s="9"/>
    </row>
    <row r="17" spans="1:16">
      <c r="A17" s="12"/>
      <c r="B17" s="44">
        <v>525</v>
      </c>
      <c r="C17" s="20" t="s">
        <v>32</v>
      </c>
      <c r="D17" s="46">
        <v>6869337</v>
      </c>
      <c r="E17" s="46">
        <v>709778</v>
      </c>
      <c r="F17" s="46">
        <v>0</v>
      </c>
      <c r="G17" s="46">
        <v>6672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7585787</v>
      </c>
      <c r="O17" s="47">
        <f t="shared" si="2"/>
        <v>30.669843169440885</v>
      </c>
      <c r="P17" s="9"/>
    </row>
    <row r="18" spans="1:16">
      <c r="A18" s="12"/>
      <c r="B18" s="44">
        <v>526</v>
      </c>
      <c r="C18" s="20" t="s">
        <v>33</v>
      </c>
      <c r="D18" s="46">
        <v>9285025</v>
      </c>
      <c r="E18" s="46">
        <v>4856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9289881</v>
      </c>
      <c r="O18" s="47">
        <f t="shared" si="2"/>
        <v>37.559608954584235</v>
      </c>
      <c r="P18" s="9"/>
    </row>
    <row r="19" spans="1:16">
      <c r="A19" s="12"/>
      <c r="B19" s="44">
        <v>527</v>
      </c>
      <c r="C19" s="20" t="s">
        <v>34</v>
      </c>
      <c r="D19" s="46">
        <v>867234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867234</v>
      </c>
      <c r="O19" s="47">
        <f t="shared" si="2"/>
        <v>3.5062849472581945</v>
      </c>
      <c r="P19" s="9"/>
    </row>
    <row r="20" spans="1:16">
      <c r="A20" s="12"/>
      <c r="B20" s="44">
        <v>529</v>
      </c>
      <c r="C20" s="20" t="s">
        <v>35</v>
      </c>
      <c r="D20" s="46">
        <v>2476956</v>
      </c>
      <c r="E20" s="46">
        <v>3012660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5489616</v>
      </c>
      <c r="O20" s="47">
        <f t="shared" si="2"/>
        <v>22.194883903338361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SUM(D22:D25)</f>
        <v>1754560</v>
      </c>
      <c r="E21" s="31">
        <f t="shared" si="5"/>
        <v>6501405</v>
      </c>
      <c r="F21" s="31">
        <f t="shared" si="5"/>
        <v>0</v>
      </c>
      <c r="G21" s="31">
        <f t="shared" si="5"/>
        <v>3697315</v>
      </c>
      <c r="H21" s="31">
        <f t="shared" si="5"/>
        <v>0</v>
      </c>
      <c r="I21" s="31">
        <f t="shared" si="5"/>
        <v>11265120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23218400</v>
      </c>
      <c r="O21" s="43">
        <f t="shared" si="2"/>
        <v>93.873540958287677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16351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16351</v>
      </c>
      <c r="O22" s="47">
        <f t="shared" si="2"/>
        <v>6.6108184380015936E-2</v>
      </c>
      <c r="P22" s="9"/>
    </row>
    <row r="23" spans="1:16">
      <c r="A23" s="12"/>
      <c r="B23" s="44">
        <v>534</v>
      </c>
      <c r="C23" s="20" t="s">
        <v>38</v>
      </c>
      <c r="D23" s="46">
        <v>16903</v>
      </c>
      <c r="E23" s="46">
        <v>4982184</v>
      </c>
      <c r="F23" s="46">
        <v>0</v>
      </c>
      <c r="G23" s="46">
        <v>0</v>
      </c>
      <c r="H23" s="46">
        <v>0</v>
      </c>
      <c r="I23" s="46">
        <v>10448146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15447233</v>
      </c>
      <c r="O23" s="47">
        <f t="shared" si="2"/>
        <v>62.45419407528999</v>
      </c>
      <c r="P23" s="9"/>
    </row>
    <row r="24" spans="1:16">
      <c r="A24" s="12"/>
      <c r="B24" s="44">
        <v>537</v>
      </c>
      <c r="C24" s="20" t="s">
        <v>39</v>
      </c>
      <c r="D24" s="46">
        <v>1737657</v>
      </c>
      <c r="E24" s="46">
        <v>1378617</v>
      </c>
      <c r="F24" s="46">
        <v>0</v>
      </c>
      <c r="G24" s="46">
        <v>3697315</v>
      </c>
      <c r="H24" s="46">
        <v>0</v>
      </c>
      <c r="I24" s="46">
        <v>816974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7630563</v>
      </c>
      <c r="O24" s="47">
        <f t="shared" si="2"/>
        <v>30.850875526104062</v>
      </c>
      <c r="P24" s="9"/>
    </row>
    <row r="25" spans="1:16">
      <c r="A25" s="12"/>
      <c r="B25" s="44">
        <v>538</v>
      </c>
      <c r="C25" s="20" t="s">
        <v>40</v>
      </c>
      <c r="D25" s="46">
        <v>0</v>
      </c>
      <c r="E25" s="46">
        <v>124253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124253</v>
      </c>
      <c r="O25" s="47">
        <f t="shared" si="2"/>
        <v>0.50236317251361506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SUM(D27:D28)</f>
        <v>0</v>
      </c>
      <c r="E26" s="31">
        <f t="shared" si="6"/>
        <v>10015431</v>
      </c>
      <c r="F26" s="31">
        <f t="shared" si="6"/>
        <v>0</v>
      </c>
      <c r="G26" s="31">
        <f t="shared" si="6"/>
        <v>12704215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22719646</v>
      </c>
      <c r="O26" s="43">
        <f t="shared" si="2"/>
        <v>91.857045245959966</v>
      </c>
      <c r="P26" s="10"/>
    </row>
    <row r="27" spans="1:16">
      <c r="A27" s="12"/>
      <c r="B27" s="44">
        <v>541</v>
      </c>
      <c r="C27" s="20" t="s">
        <v>43</v>
      </c>
      <c r="D27" s="46">
        <v>0</v>
      </c>
      <c r="E27" s="46">
        <v>8982722</v>
      </c>
      <c r="F27" s="46">
        <v>0</v>
      </c>
      <c r="G27" s="46">
        <v>12704215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21686937</v>
      </c>
      <c r="O27" s="47">
        <f t="shared" si="2"/>
        <v>87.681733828743774</v>
      </c>
      <c r="P27" s="9"/>
    </row>
    <row r="28" spans="1:16">
      <c r="A28" s="12"/>
      <c r="B28" s="44">
        <v>544</v>
      </c>
      <c r="C28" s="20" t="s">
        <v>44</v>
      </c>
      <c r="D28" s="46">
        <v>0</v>
      </c>
      <c r="E28" s="46">
        <v>1032709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1032709</v>
      </c>
      <c r="O28" s="47">
        <f t="shared" si="2"/>
        <v>4.1753114172161867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1172990</v>
      </c>
      <c r="E29" s="31">
        <f t="shared" si="8"/>
        <v>4819736</v>
      </c>
      <c r="F29" s="31">
        <f t="shared" si="8"/>
        <v>0</v>
      </c>
      <c r="G29" s="31">
        <f t="shared" si="8"/>
        <v>17367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175406</v>
      </c>
      <c r="N29" s="31">
        <f t="shared" si="7"/>
        <v>6185499</v>
      </c>
      <c r="O29" s="43">
        <f t="shared" si="2"/>
        <v>25.008385320433256</v>
      </c>
      <c r="P29" s="10"/>
    </row>
    <row r="30" spans="1:16">
      <c r="A30" s="13"/>
      <c r="B30" s="45">
        <v>552</v>
      </c>
      <c r="C30" s="21" t="s">
        <v>46</v>
      </c>
      <c r="D30" s="46">
        <v>0</v>
      </c>
      <c r="E30" s="46">
        <v>2173204</v>
      </c>
      <c r="F30" s="46">
        <v>0</v>
      </c>
      <c r="G30" s="46">
        <v>17367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2190571</v>
      </c>
      <c r="O30" s="47">
        <f t="shared" si="2"/>
        <v>8.8566247670182783</v>
      </c>
      <c r="P30" s="9"/>
    </row>
    <row r="31" spans="1:16">
      <c r="A31" s="13"/>
      <c r="B31" s="45">
        <v>553</v>
      </c>
      <c r="C31" s="21" t="s">
        <v>47</v>
      </c>
      <c r="D31" s="46">
        <v>152790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152790</v>
      </c>
      <c r="O31" s="47">
        <f t="shared" si="2"/>
        <v>0.61774016827243805</v>
      </c>
      <c r="P31" s="9"/>
    </row>
    <row r="32" spans="1:16">
      <c r="A32" s="13"/>
      <c r="B32" s="45">
        <v>554</v>
      </c>
      <c r="C32" s="21" t="s">
        <v>48</v>
      </c>
      <c r="D32" s="46">
        <v>1020200</v>
      </c>
      <c r="E32" s="46">
        <v>2646532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175406</v>
      </c>
      <c r="N32" s="46">
        <f t="shared" si="7"/>
        <v>3842138</v>
      </c>
      <c r="O32" s="47">
        <f t="shared" si="2"/>
        <v>15.534020385142538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10412818</v>
      </c>
      <c r="E33" s="31">
        <f t="shared" si="9"/>
        <v>12982446</v>
      </c>
      <c r="F33" s="31">
        <f t="shared" si="9"/>
        <v>0</v>
      </c>
      <c r="G33" s="31">
        <f t="shared" si="9"/>
        <v>150081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23545345</v>
      </c>
      <c r="O33" s="43">
        <f t="shared" si="2"/>
        <v>95.195401415881975</v>
      </c>
      <c r="P33" s="10"/>
    </row>
    <row r="34" spans="1:16">
      <c r="A34" s="12"/>
      <c r="B34" s="44">
        <v>562</v>
      </c>
      <c r="C34" s="20" t="s">
        <v>50</v>
      </c>
      <c r="D34" s="46">
        <v>4532111</v>
      </c>
      <c r="E34" s="46">
        <v>10618165</v>
      </c>
      <c r="F34" s="46">
        <v>0</v>
      </c>
      <c r="G34" s="46">
        <v>150081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15300357</v>
      </c>
      <c r="O34" s="47">
        <f t="shared" si="2"/>
        <v>61.860364603759244</v>
      </c>
      <c r="P34" s="9"/>
    </row>
    <row r="35" spans="1:16">
      <c r="A35" s="12"/>
      <c r="B35" s="44">
        <v>563</v>
      </c>
      <c r="C35" s="20" t="s">
        <v>51</v>
      </c>
      <c r="D35" s="46">
        <v>1065556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1065556</v>
      </c>
      <c r="O35" s="47">
        <f t="shared" si="2"/>
        <v>4.308114030654532</v>
      </c>
      <c r="P35" s="9"/>
    </row>
    <row r="36" spans="1:16">
      <c r="A36" s="12"/>
      <c r="B36" s="44">
        <v>564</v>
      </c>
      <c r="C36" s="20" t="s">
        <v>52</v>
      </c>
      <c r="D36" s="46">
        <v>2480991</v>
      </c>
      <c r="E36" s="46">
        <v>769985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3250976</v>
      </c>
      <c r="O36" s="47">
        <f t="shared" si="2"/>
        <v>13.143912960859071</v>
      </c>
      <c r="P36" s="9"/>
    </row>
    <row r="37" spans="1:16">
      <c r="A37" s="12"/>
      <c r="B37" s="44">
        <v>569</v>
      </c>
      <c r="C37" s="20" t="s">
        <v>53</v>
      </c>
      <c r="D37" s="46">
        <v>2334160</v>
      </c>
      <c r="E37" s="46">
        <v>1594296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3928456</v>
      </c>
      <c r="O37" s="47">
        <f t="shared" ref="O37:O68" si="11">(N37/O$76)</f>
        <v>15.883009820609129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SUM(D39:D40)</f>
        <v>434837</v>
      </c>
      <c r="E38" s="31">
        <f t="shared" si="12"/>
        <v>1223781</v>
      </c>
      <c r="F38" s="31">
        <f t="shared" si="12"/>
        <v>0</v>
      </c>
      <c r="G38" s="31">
        <f t="shared" si="12"/>
        <v>1926377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3584995</v>
      </c>
      <c r="O38" s="43">
        <f t="shared" si="11"/>
        <v>14.494374072621564</v>
      </c>
      <c r="P38" s="9"/>
    </row>
    <row r="39" spans="1:16">
      <c r="A39" s="12"/>
      <c r="B39" s="44">
        <v>572</v>
      </c>
      <c r="C39" s="20" t="s">
        <v>55</v>
      </c>
      <c r="D39" s="46">
        <v>392323</v>
      </c>
      <c r="E39" s="46">
        <v>1152724</v>
      </c>
      <c r="F39" s="46">
        <v>0</v>
      </c>
      <c r="G39" s="46">
        <v>1926377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3471424</v>
      </c>
      <c r="O39" s="47">
        <f t="shared" si="11"/>
        <v>14.035198939099285</v>
      </c>
      <c r="P39" s="9"/>
    </row>
    <row r="40" spans="1:16">
      <c r="A40" s="12"/>
      <c r="B40" s="44">
        <v>575</v>
      </c>
      <c r="C40" s="20" t="s">
        <v>97</v>
      </c>
      <c r="D40" s="46">
        <v>42514</v>
      </c>
      <c r="E40" s="46">
        <v>71057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113571</v>
      </c>
      <c r="O40" s="47">
        <f t="shared" si="11"/>
        <v>0.45917513352227934</v>
      </c>
      <c r="P40" s="9"/>
    </row>
    <row r="41" spans="1:16" ht="15.75">
      <c r="A41" s="28" t="s">
        <v>87</v>
      </c>
      <c r="B41" s="29"/>
      <c r="C41" s="30"/>
      <c r="D41" s="31">
        <f t="shared" ref="D41:M41" si="13">SUM(D42:D43)</f>
        <v>7749433</v>
      </c>
      <c r="E41" s="31">
        <f t="shared" si="13"/>
        <v>24666220</v>
      </c>
      <c r="F41" s="31">
        <f t="shared" si="13"/>
        <v>9228563</v>
      </c>
      <c r="G41" s="31">
        <f t="shared" si="13"/>
        <v>3089054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44733270</v>
      </c>
      <c r="O41" s="43">
        <f t="shared" si="11"/>
        <v>180.85959642107733</v>
      </c>
      <c r="P41" s="9"/>
    </row>
    <row r="42" spans="1:16">
      <c r="A42" s="12"/>
      <c r="B42" s="44">
        <v>581</v>
      </c>
      <c r="C42" s="20" t="s">
        <v>57</v>
      </c>
      <c r="D42" s="46">
        <v>7749433</v>
      </c>
      <c r="E42" s="46">
        <v>24453431</v>
      </c>
      <c r="F42" s="46">
        <v>9228563</v>
      </c>
      <c r="G42" s="46">
        <v>3089054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44520481</v>
      </c>
      <c r="O42" s="47">
        <f t="shared" si="11"/>
        <v>179.9992762910523</v>
      </c>
      <c r="P42" s="9"/>
    </row>
    <row r="43" spans="1:16">
      <c r="A43" s="12"/>
      <c r="B43" s="44">
        <v>587</v>
      </c>
      <c r="C43" s="20" t="s">
        <v>59</v>
      </c>
      <c r="D43" s="46">
        <v>0</v>
      </c>
      <c r="E43" s="46">
        <v>212789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212789</v>
      </c>
      <c r="O43" s="47">
        <f t="shared" si="11"/>
        <v>0.86032013002502661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SUM(D45:D73)</f>
        <v>8609770</v>
      </c>
      <c r="E44" s="31">
        <f t="shared" si="15"/>
        <v>7190110</v>
      </c>
      <c r="F44" s="31">
        <f t="shared" si="15"/>
        <v>0</v>
      </c>
      <c r="G44" s="31">
        <f t="shared" si="15"/>
        <v>377455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66117</v>
      </c>
      <c r="N44" s="31">
        <f>SUM(D44:M44)</f>
        <v>16243452</v>
      </c>
      <c r="O44" s="43">
        <f t="shared" si="11"/>
        <v>65.673360637510768</v>
      </c>
      <c r="P44" s="9"/>
    </row>
    <row r="45" spans="1:16">
      <c r="A45" s="12"/>
      <c r="B45" s="44">
        <v>601</v>
      </c>
      <c r="C45" s="20" t="s">
        <v>61</v>
      </c>
      <c r="D45" s="46">
        <v>401353</v>
      </c>
      <c r="E45" s="46">
        <v>18441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419794</v>
      </c>
      <c r="O45" s="47">
        <f t="shared" si="11"/>
        <v>1.6972551619854692</v>
      </c>
      <c r="P45" s="9"/>
    </row>
    <row r="46" spans="1:16">
      <c r="A46" s="12"/>
      <c r="B46" s="44">
        <v>602</v>
      </c>
      <c r="C46" s="20" t="s">
        <v>62</v>
      </c>
      <c r="D46" s="46">
        <v>69009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69009</v>
      </c>
      <c r="O46" s="47">
        <f t="shared" si="11"/>
        <v>0.27900799314295882</v>
      </c>
      <c r="P46" s="9"/>
    </row>
    <row r="47" spans="1:16">
      <c r="A47" s="12"/>
      <c r="B47" s="44">
        <v>603</v>
      </c>
      <c r="C47" s="20" t="s">
        <v>63</v>
      </c>
      <c r="D47" s="46">
        <v>93088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93088</v>
      </c>
      <c r="O47" s="47">
        <f t="shared" si="11"/>
        <v>0.37636099734370515</v>
      </c>
      <c r="P47" s="9"/>
    </row>
    <row r="48" spans="1:16">
      <c r="A48" s="12"/>
      <c r="B48" s="44">
        <v>604</v>
      </c>
      <c r="C48" s="20" t="s">
        <v>64</v>
      </c>
      <c r="D48" s="46">
        <v>267995</v>
      </c>
      <c r="E48" s="46">
        <v>332626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600621</v>
      </c>
      <c r="O48" s="47">
        <f t="shared" si="11"/>
        <v>2.4283507926432359</v>
      </c>
      <c r="P48" s="9"/>
    </row>
    <row r="49" spans="1:16">
      <c r="A49" s="12"/>
      <c r="B49" s="44">
        <v>608</v>
      </c>
      <c r="C49" s="20" t="s">
        <v>65</v>
      </c>
      <c r="D49" s="46">
        <v>0</v>
      </c>
      <c r="E49" s="46">
        <v>86023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86023</v>
      </c>
      <c r="O49" s="47">
        <f t="shared" si="11"/>
        <v>0.34779673077622836</v>
      </c>
      <c r="P49" s="9"/>
    </row>
    <row r="50" spans="1:16">
      <c r="A50" s="12"/>
      <c r="B50" s="44">
        <v>614</v>
      </c>
      <c r="C50" s="20" t="s">
        <v>66</v>
      </c>
      <c r="D50" s="46">
        <v>0</v>
      </c>
      <c r="E50" s="46">
        <v>1165407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7" si="16">SUM(D50:M50)</f>
        <v>1165407</v>
      </c>
      <c r="O50" s="47">
        <f t="shared" si="11"/>
        <v>4.7118182884081232</v>
      </c>
      <c r="P50" s="9"/>
    </row>
    <row r="51" spans="1:16">
      <c r="A51" s="12"/>
      <c r="B51" s="44">
        <v>622</v>
      </c>
      <c r="C51" s="20" t="s">
        <v>67</v>
      </c>
      <c r="D51" s="46">
        <v>456660</v>
      </c>
      <c r="E51" s="46">
        <v>94140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550800</v>
      </c>
      <c r="O51" s="47">
        <f t="shared" si="11"/>
        <v>2.2269211642415003</v>
      </c>
      <c r="P51" s="9"/>
    </row>
    <row r="52" spans="1:16">
      <c r="A52" s="12"/>
      <c r="B52" s="44">
        <v>623</v>
      </c>
      <c r="C52" s="20" t="s">
        <v>68</v>
      </c>
      <c r="D52" s="46">
        <v>1123310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1123310</v>
      </c>
      <c r="O52" s="47">
        <f t="shared" si="11"/>
        <v>4.5416173075601307</v>
      </c>
      <c r="P52" s="9"/>
    </row>
    <row r="53" spans="1:16">
      <c r="A53" s="12"/>
      <c r="B53" s="44">
        <v>624</v>
      </c>
      <c r="C53" s="20" t="s">
        <v>69</v>
      </c>
      <c r="D53" s="46">
        <v>544922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544922</v>
      </c>
      <c r="O53" s="47">
        <f t="shared" si="11"/>
        <v>2.2031560179026997</v>
      </c>
      <c r="P53" s="9"/>
    </row>
    <row r="54" spans="1:16">
      <c r="A54" s="12"/>
      <c r="B54" s="44">
        <v>634</v>
      </c>
      <c r="C54" s="20" t="s">
        <v>70</v>
      </c>
      <c r="D54" s="46">
        <v>0</v>
      </c>
      <c r="E54" s="46">
        <v>501744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501744</v>
      </c>
      <c r="O54" s="47">
        <f t="shared" si="11"/>
        <v>2.0285844819012118</v>
      </c>
      <c r="P54" s="9"/>
    </row>
    <row r="55" spans="1:16">
      <c r="A55" s="12"/>
      <c r="B55" s="44">
        <v>654</v>
      </c>
      <c r="C55" s="20" t="s">
        <v>71</v>
      </c>
      <c r="D55" s="46">
        <v>0</v>
      </c>
      <c r="E55" s="46">
        <v>416109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416109</v>
      </c>
      <c r="O55" s="47">
        <f t="shared" si="11"/>
        <v>1.682356461022815</v>
      </c>
      <c r="P55" s="9"/>
    </row>
    <row r="56" spans="1:16">
      <c r="A56" s="12"/>
      <c r="B56" s="44">
        <v>663</v>
      </c>
      <c r="C56" s="20" t="s">
        <v>73</v>
      </c>
      <c r="D56" s="46">
        <v>56730</v>
      </c>
      <c r="E56" s="46">
        <v>46241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102971</v>
      </c>
      <c r="O56" s="47">
        <f t="shared" si="11"/>
        <v>0.41631862600419672</v>
      </c>
      <c r="P56" s="9"/>
    </row>
    <row r="57" spans="1:16">
      <c r="A57" s="12"/>
      <c r="B57" s="44">
        <v>669</v>
      </c>
      <c r="C57" s="20" t="s">
        <v>74</v>
      </c>
      <c r="D57" s="46">
        <v>0</v>
      </c>
      <c r="E57" s="46">
        <v>281041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281041</v>
      </c>
      <c r="O57" s="47">
        <f t="shared" si="11"/>
        <v>1.1362675216405147</v>
      </c>
      <c r="P57" s="9"/>
    </row>
    <row r="58" spans="1:16">
      <c r="A58" s="12"/>
      <c r="B58" s="44">
        <v>671</v>
      </c>
      <c r="C58" s="20" t="s">
        <v>75</v>
      </c>
      <c r="D58" s="46">
        <v>49352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49352</v>
      </c>
      <c r="O58" s="47">
        <f t="shared" si="11"/>
        <v>0.19953343009739749</v>
      </c>
      <c r="P58" s="9"/>
    </row>
    <row r="59" spans="1:16">
      <c r="A59" s="12"/>
      <c r="B59" s="44">
        <v>674</v>
      </c>
      <c r="C59" s="20" t="s">
        <v>76</v>
      </c>
      <c r="D59" s="46">
        <v>0</v>
      </c>
      <c r="E59" s="46">
        <v>341646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341646</v>
      </c>
      <c r="O59" s="47">
        <f t="shared" si="11"/>
        <v>1.3812975818417785</v>
      </c>
      <c r="P59" s="9"/>
    </row>
    <row r="60" spans="1:16">
      <c r="A60" s="12"/>
      <c r="B60" s="44">
        <v>682</v>
      </c>
      <c r="C60" s="20" t="s">
        <v>77</v>
      </c>
      <c r="D60" s="46">
        <v>0</v>
      </c>
      <c r="E60" s="46">
        <v>18050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18050</v>
      </c>
      <c r="O60" s="47">
        <f t="shared" si="11"/>
        <v>7.2977354783150108E-2</v>
      </c>
      <c r="P60" s="9"/>
    </row>
    <row r="61" spans="1:16">
      <c r="A61" s="12"/>
      <c r="B61" s="44">
        <v>685</v>
      </c>
      <c r="C61" s="20" t="s">
        <v>78</v>
      </c>
      <c r="D61" s="46">
        <v>104078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104078</v>
      </c>
      <c r="O61" s="47">
        <f t="shared" si="11"/>
        <v>0.42079430089311343</v>
      </c>
      <c r="P61" s="9"/>
    </row>
    <row r="62" spans="1:16">
      <c r="A62" s="12"/>
      <c r="B62" s="44">
        <v>689</v>
      </c>
      <c r="C62" s="20" t="s">
        <v>79</v>
      </c>
      <c r="D62" s="46">
        <v>697933</v>
      </c>
      <c r="E62" s="46">
        <v>20347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718280</v>
      </c>
      <c r="O62" s="47">
        <f t="shared" si="11"/>
        <v>2.9040539830272056</v>
      </c>
      <c r="P62" s="9"/>
    </row>
    <row r="63" spans="1:16">
      <c r="A63" s="12"/>
      <c r="B63" s="44">
        <v>694</v>
      </c>
      <c r="C63" s="20" t="s">
        <v>80</v>
      </c>
      <c r="D63" s="46">
        <v>0</v>
      </c>
      <c r="E63" s="46">
        <v>261736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261736</v>
      </c>
      <c r="O63" s="47">
        <f t="shared" si="11"/>
        <v>1.0582161180898935</v>
      </c>
      <c r="P63" s="9"/>
    </row>
    <row r="64" spans="1:16">
      <c r="A64" s="12"/>
      <c r="B64" s="44">
        <v>711</v>
      </c>
      <c r="C64" s="20" t="s">
        <v>81</v>
      </c>
      <c r="D64" s="46">
        <v>2757873</v>
      </c>
      <c r="E64" s="46">
        <v>5711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2763584</v>
      </c>
      <c r="O64" s="47">
        <f t="shared" si="11"/>
        <v>11.173354572910645</v>
      </c>
      <c r="P64" s="9"/>
    </row>
    <row r="65" spans="1:119">
      <c r="A65" s="12"/>
      <c r="B65" s="44">
        <v>712</v>
      </c>
      <c r="C65" s="20" t="s">
        <v>82</v>
      </c>
      <c r="D65" s="46">
        <v>1634127</v>
      </c>
      <c r="E65" s="46">
        <v>0</v>
      </c>
      <c r="F65" s="46">
        <v>0</v>
      </c>
      <c r="G65" s="46">
        <v>377455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2011582</v>
      </c>
      <c r="O65" s="47">
        <f t="shared" si="11"/>
        <v>8.1329602930414779</v>
      </c>
      <c r="P65" s="9"/>
    </row>
    <row r="66" spans="1:119">
      <c r="A66" s="12"/>
      <c r="B66" s="44">
        <v>713</v>
      </c>
      <c r="C66" s="20" t="s">
        <v>83</v>
      </c>
      <c r="D66" s="46">
        <v>353340</v>
      </c>
      <c r="E66" s="46">
        <v>450966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804306</v>
      </c>
      <c r="O66" s="47">
        <f t="shared" si="11"/>
        <v>3.2518628430036753</v>
      </c>
      <c r="P66" s="9"/>
    </row>
    <row r="67" spans="1:119">
      <c r="A67" s="12"/>
      <c r="B67" s="44">
        <v>714</v>
      </c>
      <c r="C67" s="20" t="s">
        <v>84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66117</v>
      </c>
      <c r="N67" s="46">
        <f t="shared" si="16"/>
        <v>66117</v>
      </c>
      <c r="O67" s="47">
        <f t="shared" si="11"/>
        <v>0.26731544411066682</v>
      </c>
      <c r="P67" s="9"/>
    </row>
    <row r="68" spans="1:119">
      <c r="A68" s="12"/>
      <c r="B68" s="44">
        <v>716</v>
      </c>
      <c r="C68" s="20" t="s">
        <v>94</v>
      </c>
      <c r="D68" s="46">
        <v>0</v>
      </c>
      <c r="E68" s="46">
        <v>611347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7">SUM(D68:M68)</f>
        <v>611347</v>
      </c>
      <c r="O68" s="47">
        <f t="shared" si="11"/>
        <v>2.4717167265714388</v>
      </c>
      <c r="P68" s="9"/>
    </row>
    <row r="69" spans="1:119">
      <c r="A69" s="12"/>
      <c r="B69" s="44">
        <v>724</v>
      </c>
      <c r="C69" s="20" t="s">
        <v>85</v>
      </c>
      <c r="D69" s="46">
        <v>0</v>
      </c>
      <c r="E69" s="46">
        <v>775520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775520</v>
      </c>
      <c r="O69" s="47">
        <f t="shared" ref="O69:O74" si="18">(N69/O$76)</f>
        <v>3.1354791236248518</v>
      </c>
      <c r="P69" s="9"/>
    </row>
    <row r="70" spans="1:119">
      <c r="A70" s="12"/>
      <c r="B70" s="44">
        <v>732</v>
      </c>
      <c r="C70" s="20" t="s">
        <v>86</v>
      </c>
      <c r="D70" s="46">
        <v>0</v>
      </c>
      <c r="E70" s="46">
        <v>49351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49351</v>
      </c>
      <c r="O70" s="47">
        <f t="shared" si="18"/>
        <v>0.19952938703065048</v>
      </c>
      <c r="P70" s="9"/>
    </row>
    <row r="71" spans="1:119">
      <c r="A71" s="12"/>
      <c r="B71" s="44">
        <v>744</v>
      </c>
      <c r="C71" s="20" t="s">
        <v>88</v>
      </c>
      <c r="D71" s="46">
        <v>0</v>
      </c>
      <c r="E71" s="46">
        <v>436512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436512</v>
      </c>
      <c r="O71" s="47">
        <f t="shared" si="18"/>
        <v>1.76484715186163</v>
      </c>
      <c r="P71" s="9"/>
    </row>
    <row r="72" spans="1:119">
      <c r="A72" s="12"/>
      <c r="B72" s="44">
        <v>752</v>
      </c>
      <c r="C72" s="20" t="s">
        <v>89</v>
      </c>
      <c r="D72" s="46">
        <v>0</v>
      </c>
      <c r="E72" s="46">
        <v>5733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5733</v>
      </c>
      <c r="O72" s="47">
        <f t="shared" si="18"/>
        <v>2.3178901660487514E-2</v>
      </c>
      <c r="P72" s="9"/>
    </row>
    <row r="73" spans="1:119" ht="15.75" thickBot="1">
      <c r="A73" s="12"/>
      <c r="B73" s="44">
        <v>764</v>
      </c>
      <c r="C73" s="20" t="s">
        <v>90</v>
      </c>
      <c r="D73" s="46">
        <v>0</v>
      </c>
      <c r="E73" s="46">
        <v>1271419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1271419</v>
      </c>
      <c r="O73" s="47">
        <f t="shared" si="18"/>
        <v>5.1404318803899134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SUM(D5,D12,D21,D26,D29,D33,D38,D41,D44)</f>
        <v>141384096</v>
      </c>
      <c r="E74" s="15">
        <f t="shared" si="19"/>
        <v>88851415</v>
      </c>
      <c r="F74" s="15">
        <f t="shared" si="19"/>
        <v>42473478</v>
      </c>
      <c r="G74" s="15">
        <f t="shared" si="19"/>
        <v>24253152</v>
      </c>
      <c r="H74" s="15">
        <f t="shared" si="19"/>
        <v>0</v>
      </c>
      <c r="I74" s="15">
        <f t="shared" si="19"/>
        <v>12377052</v>
      </c>
      <c r="J74" s="15">
        <f t="shared" si="19"/>
        <v>26595606</v>
      </c>
      <c r="K74" s="15">
        <f t="shared" si="19"/>
        <v>0</v>
      </c>
      <c r="L74" s="15">
        <f t="shared" si="19"/>
        <v>0</v>
      </c>
      <c r="M74" s="15">
        <f t="shared" si="19"/>
        <v>241523</v>
      </c>
      <c r="N74" s="15">
        <f>SUM(D74:M74)</f>
        <v>336176322</v>
      </c>
      <c r="O74" s="37">
        <f t="shared" si="18"/>
        <v>1359.1833086032418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98</v>
      </c>
      <c r="M76" s="48"/>
      <c r="N76" s="48"/>
      <c r="O76" s="41">
        <v>247337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99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22968496</v>
      </c>
      <c r="E5" s="26">
        <f t="shared" si="0"/>
        <v>15292987</v>
      </c>
      <c r="F5" s="26">
        <f t="shared" si="0"/>
        <v>19649713</v>
      </c>
      <c r="G5" s="26">
        <f t="shared" si="0"/>
        <v>617063</v>
      </c>
      <c r="H5" s="26">
        <f t="shared" si="0"/>
        <v>0</v>
      </c>
      <c r="I5" s="26">
        <f t="shared" si="0"/>
        <v>260</v>
      </c>
      <c r="J5" s="26">
        <f t="shared" si="0"/>
        <v>27787340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86315859</v>
      </c>
      <c r="O5" s="32">
        <f t="shared" ref="O5:O36" si="2">(N5/O$77)</f>
        <v>348.98219021897336</v>
      </c>
      <c r="P5" s="6"/>
    </row>
    <row r="6" spans="1:133">
      <c r="A6" s="12"/>
      <c r="B6" s="44">
        <v>511</v>
      </c>
      <c r="C6" s="20" t="s">
        <v>20</v>
      </c>
      <c r="D6" s="46">
        <v>490681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490681</v>
      </c>
      <c r="O6" s="47">
        <f t="shared" si="2"/>
        <v>1.9838640553740661</v>
      </c>
      <c r="P6" s="9"/>
    </row>
    <row r="7" spans="1:133">
      <c r="A7" s="12"/>
      <c r="B7" s="44">
        <v>512</v>
      </c>
      <c r="C7" s="20" t="s">
        <v>21</v>
      </c>
      <c r="D7" s="46">
        <v>989213</v>
      </c>
      <c r="E7" s="46">
        <v>45225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1034438</v>
      </c>
      <c r="O7" s="47">
        <f t="shared" si="2"/>
        <v>4.1823187890157518</v>
      </c>
      <c r="P7" s="9"/>
    </row>
    <row r="8" spans="1:133">
      <c r="A8" s="12"/>
      <c r="B8" s="44">
        <v>513</v>
      </c>
      <c r="C8" s="20" t="s">
        <v>22</v>
      </c>
      <c r="D8" s="46">
        <v>4002557</v>
      </c>
      <c r="E8" s="46">
        <v>12723951</v>
      </c>
      <c r="F8" s="46">
        <v>0</v>
      </c>
      <c r="G8" s="46">
        <v>125753</v>
      </c>
      <c r="H8" s="46">
        <v>0</v>
      </c>
      <c r="I8" s="46">
        <v>0</v>
      </c>
      <c r="J8" s="46">
        <v>4928801</v>
      </c>
      <c r="K8" s="46">
        <v>0</v>
      </c>
      <c r="L8" s="46">
        <v>0</v>
      </c>
      <c r="M8" s="46">
        <v>0</v>
      </c>
      <c r="N8" s="46">
        <f t="shared" si="1"/>
        <v>21781062</v>
      </c>
      <c r="O8" s="47">
        <f t="shared" si="2"/>
        <v>88.062643529449815</v>
      </c>
      <c r="P8" s="9"/>
    </row>
    <row r="9" spans="1:133">
      <c r="A9" s="12"/>
      <c r="B9" s="44">
        <v>514</v>
      </c>
      <c r="C9" s="20" t="s">
        <v>23</v>
      </c>
      <c r="D9" s="46">
        <v>857469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857469</v>
      </c>
      <c r="O9" s="47">
        <f t="shared" si="2"/>
        <v>3.4668184170521075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19578057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19578057</v>
      </c>
      <c r="O10" s="47">
        <f t="shared" si="2"/>
        <v>79.155711259177792</v>
      </c>
      <c r="P10" s="9"/>
    </row>
    <row r="11" spans="1:133">
      <c r="A11" s="12"/>
      <c r="B11" s="44">
        <v>519</v>
      </c>
      <c r="C11" s="20" t="s">
        <v>26</v>
      </c>
      <c r="D11" s="46">
        <v>16628576</v>
      </c>
      <c r="E11" s="46">
        <v>2523811</v>
      </c>
      <c r="F11" s="46">
        <v>71656</v>
      </c>
      <c r="G11" s="46">
        <v>491310</v>
      </c>
      <c r="H11" s="46">
        <v>0</v>
      </c>
      <c r="I11" s="46">
        <v>260</v>
      </c>
      <c r="J11" s="46">
        <v>22858539</v>
      </c>
      <c r="K11" s="46">
        <v>0</v>
      </c>
      <c r="L11" s="46">
        <v>0</v>
      </c>
      <c r="M11" s="46">
        <v>0</v>
      </c>
      <c r="N11" s="46">
        <f t="shared" si="1"/>
        <v>42574152</v>
      </c>
      <c r="O11" s="47">
        <f t="shared" si="2"/>
        <v>172.13083416890385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18965249</v>
      </c>
      <c r="E12" s="31">
        <f t="shared" si="3"/>
        <v>79590226</v>
      </c>
      <c r="F12" s="31">
        <f t="shared" si="3"/>
        <v>0</v>
      </c>
      <c r="G12" s="31">
        <f t="shared" si="3"/>
        <v>1879330</v>
      </c>
      <c r="H12" s="31">
        <f t="shared" si="3"/>
        <v>0</v>
      </c>
      <c r="I12" s="31">
        <f t="shared" si="3"/>
        <v>1184667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101619472</v>
      </c>
      <c r="O12" s="43">
        <f t="shared" si="2"/>
        <v>410.85596920787918</v>
      </c>
      <c r="P12" s="10"/>
    </row>
    <row r="13" spans="1:133">
      <c r="A13" s="12"/>
      <c r="B13" s="44">
        <v>521</v>
      </c>
      <c r="C13" s="20" t="s">
        <v>28</v>
      </c>
      <c r="D13" s="46">
        <v>258315</v>
      </c>
      <c r="E13" s="46">
        <v>31430907</v>
      </c>
      <c r="F13" s="46">
        <v>0</v>
      </c>
      <c r="G13" s="46">
        <v>503004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32192226</v>
      </c>
      <c r="O13" s="47">
        <f t="shared" si="2"/>
        <v>130.15584468091987</v>
      </c>
      <c r="P13" s="9"/>
    </row>
    <row r="14" spans="1:133">
      <c r="A14" s="12"/>
      <c r="B14" s="44">
        <v>522</v>
      </c>
      <c r="C14" s="20" t="s">
        <v>29</v>
      </c>
      <c r="D14" s="46">
        <v>516506</v>
      </c>
      <c r="E14" s="46">
        <v>11903065</v>
      </c>
      <c r="F14" s="46">
        <v>0</v>
      </c>
      <c r="G14" s="46">
        <v>29000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12448571</v>
      </c>
      <c r="O14" s="47">
        <f t="shared" si="2"/>
        <v>50.330606947633989</v>
      </c>
      <c r="P14" s="9"/>
    </row>
    <row r="15" spans="1:133">
      <c r="A15" s="12"/>
      <c r="B15" s="44">
        <v>523</v>
      </c>
      <c r="C15" s="20" t="s">
        <v>30</v>
      </c>
      <c r="D15" s="46">
        <v>4164255</v>
      </c>
      <c r="E15" s="46">
        <v>27092950</v>
      </c>
      <c r="F15" s="46">
        <v>0</v>
      </c>
      <c r="G15" s="46">
        <v>1340630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32597835</v>
      </c>
      <c r="O15" s="47">
        <f t="shared" si="2"/>
        <v>131.79575557136852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412032</v>
      </c>
      <c r="F16" s="46">
        <v>0</v>
      </c>
      <c r="G16" s="46">
        <v>0</v>
      </c>
      <c r="H16" s="46">
        <v>0</v>
      </c>
      <c r="I16" s="46">
        <v>1184667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1596699</v>
      </c>
      <c r="O16" s="47">
        <f t="shared" si="2"/>
        <v>6.4555867322185208</v>
      </c>
      <c r="P16" s="9"/>
    </row>
    <row r="17" spans="1:16">
      <c r="A17" s="12"/>
      <c r="B17" s="44">
        <v>525</v>
      </c>
      <c r="C17" s="20" t="s">
        <v>32</v>
      </c>
      <c r="D17" s="46">
        <v>349323</v>
      </c>
      <c r="E17" s="46">
        <v>7473073</v>
      </c>
      <c r="F17" s="46">
        <v>0</v>
      </c>
      <c r="G17" s="46">
        <v>6696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7829092</v>
      </c>
      <c r="O17" s="47">
        <f t="shared" si="2"/>
        <v>31.65366950221561</v>
      </c>
      <c r="P17" s="9"/>
    </row>
    <row r="18" spans="1:16">
      <c r="A18" s="12"/>
      <c r="B18" s="44">
        <v>526</v>
      </c>
      <c r="C18" s="20" t="s">
        <v>33</v>
      </c>
      <c r="D18" s="46">
        <v>9787814</v>
      </c>
      <c r="E18" s="46">
        <v>110273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9898087</v>
      </c>
      <c r="O18" s="47">
        <f t="shared" si="2"/>
        <v>40.018788207135231</v>
      </c>
      <c r="P18" s="9"/>
    </row>
    <row r="19" spans="1:16">
      <c r="A19" s="12"/>
      <c r="B19" s="44">
        <v>527</v>
      </c>
      <c r="C19" s="20" t="s">
        <v>34</v>
      </c>
      <c r="D19" s="46">
        <v>727600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727600</v>
      </c>
      <c r="O19" s="47">
        <f t="shared" si="2"/>
        <v>2.9417472587896625</v>
      </c>
      <c r="P19" s="9"/>
    </row>
    <row r="20" spans="1:16">
      <c r="A20" s="12"/>
      <c r="B20" s="44">
        <v>529</v>
      </c>
      <c r="C20" s="20" t="s">
        <v>35</v>
      </c>
      <c r="D20" s="46">
        <v>3161436</v>
      </c>
      <c r="E20" s="46">
        <v>1167926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4329362</v>
      </c>
      <c r="O20" s="47">
        <f t="shared" si="2"/>
        <v>17.503970307597761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SUM(D22:D25)</f>
        <v>1756690</v>
      </c>
      <c r="E21" s="31">
        <f t="shared" si="5"/>
        <v>6543020</v>
      </c>
      <c r="F21" s="31">
        <f t="shared" si="5"/>
        <v>0</v>
      </c>
      <c r="G21" s="31">
        <f t="shared" si="5"/>
        <v>6608880</v>
      </c>
      <c r="H21" s="31">
        <f t="shared" si="5"/>
        <v>0</v>
      </c>
      <c r="I21" s="31">
        <f t="shared" si="5"/>
        <v>11420397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26328987</v>
      </c>
      <c r="O21" s="43">
        <f t="shared" si="2"/>
        <v>106.45028220719992</v>
      </c>
      <c r="P21" s="10"/>
    </row>
    <row r="22" spans="1:16">
      <c r="A22" s="12"/>
      <c r="B22" s="44">
        <v>533</v>
      </c>
      <c r="C22" s="20" t="s">
        <v>37</v>
      </c>
      <c r="D22" s="46">
        <v>28402</v>
      </c>
      <c r="E22" s="46">
        <v>12572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40974</v>
      </c>
      <c r="O22" s="47">
        <f t="shared" si="2"/>
        <v>0.16566128667076366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4926053</v>
      </c>
      <c r="F23" s="46">
        <v>0</v>
      </c>
      <c r="G23" s="46">
        <v>0</v>
      </c>
      <c r="H23" s="46">
        <v>0</v>
      </c>
      <c r="I23" s="46">
        <v>10621560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15547613</v>
      </c>
      <c r="O23" s="47">
        <f t="shared" si="2"/>
        <v>62.860291263706053</v>
      </c>
      <c r="P23" s="9"/>
    </row>
    <row r="24" spans="1:16">
      <c r="A24" s="12"/>
      <c r="B24" s="44">
        <v>537</v>
      </c>
      <c r="C24" s="20" t="s">
        <v>39</v>
      </c>
      <c r="D24" s="46">
        <v>1728288</v>
      </c>
      <c r="E24" s="46">
        <v>1356758</v>
      </c>
      <c r="F24" s="46">
        <v>0</v>
      </c>
      <c r="G24" s="46">
        <v>6608880</v>
      </c>
      <c r="H24" s="46">
        <v>0</v>
      </c>
      <c r="I24" s="46">
        <v>798837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10492763</v>
      </c>
      <c r="O24" s="47">
        <f t="shared" si="2"/>
        <v>42.423112688811983</v>
      </c>
      <c r="P24" s="9"/>
    </row>
    <row r="25" spans="1:16">
      <c r="A25" s="12"/>
      <c r="B25" s="44">
        <v>538</v>
      </c>
      <c r="C25" s="20" t="s">
        <v>40</v>
      </c>
      <c r="D25" s="46">
        <v>0</v>
      </c>
      <c r="E25" s="46">
        <v>247637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247637</v>
      </c>
      <c r="O25" s="47">
        <f t="shared" si="2"/>
        <v>1.0012169680111265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SUM(D27:D29)</f>
        <v>0</v>
      </c>
      <c r="E26" s="31">
        <f t="shared" si="6"/>
        <v>9758655</v>
      </c>
      <c r="F26" s="31">
        <f t="shared" si="6"/>
        <v>0</v>
      </c>
      <c r="G26" s="31">
        <f t="shared" si="6"/>
        <v>9181078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18939733</v>
      </c>
      <c r="O26" s="43">
        <f t="shared" si="2"/>
        <v>76.574914286638418</v>
      </c>
      <c r="P26" s="10"/>
    </row>
    <row r="27" spans="1:16">
      <c r="A27" s="12"/>
      <c r="B27" s="44">
        <v>541</v>
      </c>
      <c r="C27" s="20" t="s">
        <v>43</v>
      </c>
      <c r="D27" s="46">
        <v>0</v>
      </c>
      <c r="E27" s="46">
        <v>8771671</v>
      </c>
      <c r="F27" s="46">
        <v>0</v>
      </c>
      <c r="G27" s="46">
        <v>9108576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17880247</v>
      </c>
      <c r="O27" s="47">
        <f t="shared" si="2"/>
        <v>72.291324352298091</v>
      </c>
      <c r="P27" s="9"/>
    </row>
    <row r="28" spans="1:16">
      <c r="A28" s="12"/>
      <c r="B28" s="44">
        <v>544</v>
      </c>
      <c r="C28" s="20" t="s">
        <v>44</v>
      </c>
      <c r="D28" s="46">
        <v>0</v>
      </c>
      <c r="E28" s="46">
        <v>986984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986984</v>
      </c>
      <c r="O28" s="47">
        <f t="shared" si="2"/>
        <v>3.9904583238994729</v>
      </c>
      <c r="P28" s="9"/>
    </row>
    <row r="29" spans="1:16">
      <c r="A29" s="12"/>
      <c r="B29" s="44">
        <v>545</v>
      </c>
      <c r="C29" s="20" t="s">
        <v>93</v>
      </c>
      <c r="D29" s="46">
        <v>0</v>
      </c>
      <c r="E29" s="46">
        <v>0</v>
      </c>
      <c r="F29" s="46">
        <v>0</v>
      </c>
      <c r="G29" s="46">
        <v>72502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72502</v>
      </c>
      <c r="O29" s="47">
        <f t="shared" si="2"/>
        <v>0.29313161044085778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1254528</v>
      </c>
      <c r="E30" s="31">
        <f t="shared" si="8"/>
        <v>5691806</v>
      </c>
      <c r="F30" s="31">
        <f t="shared" si="8"/>
        <v>0</v>
      </c>
      <c r="G30" s="31">
        <f t="shared" si="8"/>
        <v>131771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58584</v>
      </c>
      <c r="N30" s="31">
        <f t="shared" si="7"/>
        <v>7136689</v>
      </c>
      <c r="O30" s="43">
        <f t="shared" si="2"/>
        <v>28.854226639065885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2328400</v>
      </c>
      <c r="F31" s="46">
        <v>0</v>
      </c>
      <c r="G31" s="46">
        <v>101712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2430112</v>
      </c>
      <c r="O31" s="47">
        <f t="shared" si="2"/>
        <v>9.8251447423747447</v>
      </c>
      <c r="P31" s="9"/>
    </row>
    <row r="32" spans="1:16">
      <c r="A32" s="13"/>
      <c r="B32" s="45">
        <v>553</v>
      </c>
      <c r="C32" s="21" t="s">
        <v>47</v>
      </c>
      <c r="D32" s="46">
        <v>215707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215707</v>
      </c>
      <c r="O32" s="47">
        <f t="shared" si="2"/>
        <v>0.87212132483746807</v>
      </c>
      <c r="P32" s="9"/>
    </row>
    <row r="33" spans="1:16">
      <c r="A33" s="13"/>
      <c r="B33" s="45">
        <v>554</v>
      </c>
      <c r="C33" s="21" t="s">
        <v>48</v>
      </c>
      <c r="D33" s="46">
        <v>1038821</v>
      </c>
      <c r="E33" s="46">
        <v>3363406</v>
      </c>
      <c r="F33" s="46">
        <v>0</v>
      </c>
      <c r="G33" s="46">
        <v>30059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58584</v>
      </c>
      <c r="N33" s="46">
        <f t="shared" si="7"/>
        <v>4490870</v>
      </c>
      <c r="O33" s="47">
        <f t="shared" si="2"/>
        <v>18.156960571853674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9880310</v>
      </c>
      <c r="E34" s="31">
        <f t="shared" si="9"/>
        <v>9755754</v>
      </c>
      <c r="F34" s="31">
        <f t="shared" si="9"/>
        <v>0</v>
      </c>
      <c r="G34" s="31">
        <f t="shared" si="9"/>
        <v>61812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19697876</v>
      </c>
      <c r="O34" s="43">
        <f t="shared" si="2"/>
        <v>79.640149432351137</v>
      </c>
      <c r="P34" s="10"/>
    </row>
    <row r="35" spans="1:16">
      <c r="A35" s="12"/>
      <c r="B35" s="44">
        <v>562</v>
      </c>
      <c r="C35" s="20" t="s">
        <v>50</v>
      </c>
      <c r="D35" s="46">
        <v>4100072</v>
      </c>
      <c r="E35" s="46">
        <v>7943419</v>
      </c>
      <c r="F35" s="46">
        <v>0</v>
      </c>
      <c r="G35" s="46">
        <v>61812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12105303</v>
      </c>
      <c r="O35" s="47">
        <f t="shared" si="2"/>
        <v>48.942745900313746</v>
      </c>
      <c r="P35" s="9"/>
    </row>
    <row r="36" spans="1:16">
      <c r="A36" s="12"/>
      <c r="B36" s="44">
        <v>563</v>
      </c>
      <c r="C36" s="20" t="s">
        <v>51</v>
      </c>
      <c r="D36" s="46">
        <v>1165556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1165556</v>
      </c>
      <c r="O36" s="47">
        <f t="shared" si="2"/>
        <v>4.7124397580619073</v>
      </c>
      <c r="P36" s="9"/>
    </row>
    <row r="37" spans="1:16">
      <c r="A37" s="12"/>
      <c r="B37" s="44">
        <v>564</v>
      </c>
      <c r="C37" s="20" t="s">
        <v>52</v>
      </c>
      <c r="D37" s="46">
        <v>2450261</v>
      </c>
      <c r="E37" s="46">
        <v>816923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3267184</v>
      </c>
      <c r="O37" s="47">
        <f t="shared" ref="O37:O68" si="11">(N37/O$77)</f>
        <v>13.20949639356988</v>
      </c>
      <c r="P37" s="9"/>
    </row>
    <row r="38" spans="1:16">
      <c r="A38" s="12"/>
      <c r="B38" s="44">
        <v>569</v>
      </c>
      <c r="C38" s="20" t="s">
        <v>53</v>
      </c>
      <c r="D38" s="46">
        <v>2164421</v>
      </c>
      <c r="E38" s="46">
        <v>995412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3159833</v>
      </c>
      <c r="O38" s="47">
        <f t="shared" si="11"/>
        <v>12.775467380405603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SUM(D40:D40)</f>
        <v>397010</v>
      </c>
      <c r="E39" s="31">
        <f t="shared" si="12"/>
        <v>1121938</v>
      </c>
      <c r="F39" s="31">
        <f t="shared" si="12"/>
        <v>0</v>
      </c>
      <c r="G39" s="31">
        <f t="shared" si="12"/>
        <v>3118120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4637068</v>
      </c>
      <c r="O39" s="43">
        <f t="shared" si="11"/>
        <v>18.74805123394896</v>
      </c>
      <c r="P39" s="9"/>
    </row>
    <row r="40" spans="1:16">
      <c r="A40" s="12"/>
      <c r="B40" s="44">
        <v>572</v>
      </c>
      <c r="C40" s="20" t="s">
        <v>55</v>
      </c>
      <c r="D40" s="46">
        <v>397010</v>
      </c>
      <c r="E40" s="46">
        <v>1121938</v>
      </c>
      <c r="F40" s="46">
        <v>0</v>
      </c>
      <c r="G40" s="46">
        <v>3118120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4637068</v>
      </c>
      <c r="O40" s="47">
        <f t="shared" si="11"/>
        <v>18.74805123394896</v>
      </c>
      <c r="P40" s="9"/>
    </row>
    <row r="41" spans="1:16" ht="15.75">
      <c r="A41" s="28" t="s">
        <v>87</v>
      </c>
      <c r="B41" s="29"/>
      <c r="C41" s="30"/>
      <c r="D41" s="31">
        <f t="shared" ref="D41:M41" si="13">SUM(D42:D43)</f>
        <v>57689352</v>
      </c>
      <c r="E41" s="31">
        <f t="shared" si="13"/>
        <v>27949354</v>
      </c>
      <c r="F41" s="31">
        <f t="shared" si="13"/>
        <v>7687200</v>
      </c>
      <c r="G41" s="31">
        <f t="shared" si="13"/>
        <v>2453459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95779365</v>
      </c>
      <c r="O41" s="43">
        <f t="shared" si="11"/>
        <v>387.24393133227676</v>
      </c>
      <c r="P41" s="9"/>
    </row>
    <row r="42" spans="1:16">
      <c r="A42" s="12"/>
      <c r="B42" s="44">
        <v>581</v>
      </c>
      <c r="C42" s="20" t="s">
        <v>57</v>
      </c>
      <c r="D42" s="46">
        <v>57689352</v>
      </c>
      <c r="E42" s="46">
        <v>27929711</v>
      </c>
      <c r="F42" s="46">
        <v>7687200</v>
      </c>
      <c r="G42" s="46">
        <v>2453459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95759722</v>
      </c>
      <c r="O42" s="47">
        <f t="shared" si="11"/>
        <v>387.16451305107222</v>
      </c>
      <c r="P42" s="9"/>
    </row>
    <row r="43" spans="1:16">
      <c r="A43" s="12"/>
      <c r="B43" s="44">
        <v>587</v>
      </c>
      <c r="C43" s="20" t="s">
        <v>59</v>
      </c>
      <c r="D43" s="46">
        <v>0</v>
      </c>
      <c r="E43" s="46">
        <v>19643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19643</v>
      </c>
      <c r="O43" s="47">
        <f t="shared" si="11"/>
        <v>7.9418281204515315E-2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SUM(D45:D74)</f>
        <v>7293083</v>
      </c>
      <c r="E44" s="31">
        <f t="shared" si="15"/>
        <v>10102395</v>
      </c>
      <c r="F44" s="31">
        <f t="shared" si="15"/>
        <v>0</v>
      </c>
      <c r="G44" s="31">
        <f t="shared" si="15"/>
        <v>557346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79066</v>
      </c>
      <c r="N44" s="31">
        <f>SUM(D44:M44)</f>
        <v>18031890</v>
      </c>
      <c r="O44" s="43">
        <f t="shared" si="11"/>
        <v>72.90442960183718</v>
      </c>
      <c r="P44" s="9"/>
    </row>
    <row r="45" spans="1:16">
      <c r="A45" s="12"/>
      <c r="B45" s="44">
        <v>601</v>
      </c>
      <c r="C45" s="20" t="s">
        <v>61</v>
      </c>
      <c r="D45" s="46">
        <v>467302</v>
      </c>
      <c r="E45" s="46">
        <v>20097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487399</v>
      </c>
      <c r="O45" s="47">
        <f t="shared" si="11"/>
        <v>1.9705946566613837</v>
      </c>
      <c r="P45" s="9"/>
    </row>
    <row r="46" spans="1:16">
      <c r="A46" s="12"/>
      <c r="B46" s="44">
        <v>602</v>
      </c>
      <c r="C46" s="20" t="s">
        <v>62</v>
      </c>
      <c r="D46" s="46">
        <v>124601</v>
      </c>
      <c r="E46" s="46">
        <v>0</v>
      </c>
      <c r="F46" s="46">
        <v>0</v>
      </c>
      <c r="G46" s="46">
        <v>1481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126082</v>
      </c>
      <c r="O46" s="47">
        <f t="shared" si="11"/>
        <v>0.50976000258757315</v>
      </c>
      <c r="P46" s="9"/>
    </row>
    <row r="47" spans="1:16">
      <c r="A47" s="12"/>
      <c r="B47" s="44">
        <v>603</v>
      </c>
      <c r="C47" s="20" t="s">
        <v>63</v>
      </c>
      <c r="D47" s="46">
        <v>42954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42954</v>
      </c>
      <c r="O47" s="47">
        <f t="shared" si="11"/>
        <v>0.17366659119578226</v>
      </c>
      <c r="P47" s="9"/>
    </row>
    <row r="48" spans="1:16">
      <c r="A48" s="12"/>
      <c r="B48" s="44">
        <v>604</v>
      </c>
      <c r="C48" s="20" t="s">
        <v>64</v>
      </c>
      <c r="D48" s="46">
        <v>0</v>
      </c>
      <c r="E48" s="46">
        <v>767324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767324</v>
      </c>
      <c r="O48" s="47">
        <f t="shared" si="11"/>
        <v>3.1023546915936215</v>
      </c>
      <c r="P48" s="9"/>
    </row>
    <row r="49" spans="1:16">
      <c r="A49" s="12"/>
      <c r="B49" s="44">
        <v>608</v>
      </c>
      <c r="C49" s="20" t="s">
        <v>65</v>
      </c>
      <c r="D49" s="46">
        <v>0</v>
      </c>
      <c r="E49" s="46">
        <v>143094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143094</v>
      </c>
      <c r="O49" s="47">
        <f t="shared" si="11"/>
        <v>0.57854093217323799</v>
      </c>
      <c r="P49" s="9"/>
    </row>
    <row r="50" spans="1:16">
      <c r="A50" s="12"/>
      <c r="B50" s="44">
        <v>614</v>
      </c>
      <c r="C50" s="20" t="s">
        <v>66</v>
      </c>
      <c r="D50" s="46">
        <v>0</v>
      </c>
      <c r="E50" s="46">
        <v>1136598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8" si="16">SUM(D50:M50)</f>
        <v>1136598</v>
      </c>
      <c r="O50" s="47">
        <f t="shared" si="11"/>
        <v>4.5953601578419638</v>
      </c>
      <c r="P50" s="9"/>
    </row>
    <row r="51" spans="1:16">
      <c r="A51" s="12"/>
      <c r="B51" s="44">
        <v>622</v>
      </c>
      <c r="C51" s="20" t="s">
        <v>67</v>
      </c>
      <c r="D51" s="46">
        <v>456834</v>
      </c>
      <c r="E51" s="46">
        <v>74794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531628</v>
      </c>
      <c r="O51" s="47">
        <f t="shared" si="11"/>
        <v>2.1494161788013066</v>
      </c>
      <c r="P51" s="9"/>
    </row>
    <row r="52" spans="1:16">
      <c r="A52" s="12"/>
      <c r="B52" s="44">
        <v>623</v>
      </c>
      <c r="C52" s="20" t="s">
        <v>68</v>
      </c>
      <c r="D52" s="46">
        <v>1177770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1177770</v>
      </c>
      <c r="O52" s="47">
        <f t="shared" si="11"/>
        <v>4.7618219749652297</v>
      </c>
      <c r="P52" s="9"/>
    </row>
    <row r="53" spans="1:16">
      <c r="A53" s="12"/>
      <c r="B53" s="44">
        <v>624</v>
      </c>
      <c r="C53" s="20" t="s">
        <v>69</v>
      </c>
      <c r="D53" s="46">
        <v>516975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516975</v>
      </c>
      <c r="O53" s="47">
        <f t="shared" si="11"/>
        <v>2.0901728822330758</v>
      </c>
      <c r="P53" s="9"/>
    </row>
    <row r="54" spans="1:16">
      <c r="A54" s="12"/>
      <c r="B54" s="44">
        <v>634</v>
      </c>
      <c r="C54" s="20" t="s">
        <v>70</v>
      </c>
      <c r="D54" s="46">
        <v>0</v>
      </c>
      <c r="E54" s="46">
        <v>526024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526024</v>
      </c>
      <c r="O54" s="47">
        <f t="shared" si="11"/>
        <v>2.1267587411456481</v>
      </c>
      <c r="P54" s="9"/>
    </row>
    <row r="55" spans="1:16">
      <c r="A55" s="12"/>
      <c r="B55" s="44">
        <v>654</v>
      </c>
      <c r="C55" s="20" t="s">
        <v>71</v>
      </c>
      <c r="D55" s="46">
        <v>0</v>
      </c>
      <c r="E55" s="46">
        <v>414786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414786</v>
      </c>
      <c r="O55" s="47">
        <f t="shared" si="11"/>
        <v>1.6770142639971537</v>
      </c>
      <c r="P55" s="9"/>
    </row>
    <row r="56" spans="1:16">
      <c r="A56" s="12"/>
      <c r="B56" s="44">
        <v>661</v>
      </c>
      <c r="C56" s="20" t="s">
        <v>72</v>
      </c>
      <c r="D56" s="46">
        <v>0</v>
      </c>
      <c r="E56" s="46">
        <v>1150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1150</v>
      </c>
      <c r="O56" s="47">
        <f t="shared" si="11"/>
        <v>4.6495455574602973E-3</v>
      </c>
      <c r="P56" s="9"/>
    </row>
    <row r="57" spans="1:16">
      <c r="A57" s="12"/>
      <c r="B57" s="44">
        <v>663</v>
      </c>
      <c r="C57" s="20" t="s">
        <v>73</v>
      </c>
      <c r="D57" s="46">
        <v>56834</v>
      </c>
      <c r="E57" s="46">
        <v>36876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93710</v>
      </c>
      <c r="O57" s="47">
        <f t="shared" si="11"/>
        <v>0.37887731668661256</v>
      </c>
      <c r="P57" s="9"/>
    </row>
    <row r="58" spans="1:16">
      <c r="A58" s="12"/>
      <c r="B58" s="44">
        <v>669</v>
      </c>
      <c r="C58" s="20" t="s">
        <v>74</v>
      </c>
      <c r="D58" s="46">
        <v>0</v>
      </c>
      <c r="E58" s="46">
        <v>293291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293291</v>
      </c>
      <c r="O58" s="47">
        <f t="shared" si="11"/>
        <v>1.185799883559207</v>
      </c>
      <c r="P58" s="9"/>
    </row>
    <row r="59" spans="1:16">
      <c r="A59" s="12"/>
      <c r="B59" s="44">
        <v>671</v>
      </c>
      <c r="C59" s="20" t="s">
        <v>75</v>
      </c>
      <c r="D59" s="46">
        <v>69833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69833</v>
      </c>
      <c r="O59" s="47">
        <f t="shared" si="11"/>
        <v>0.28234062166445645</v>
      </c>
      <c r="P59" s="9"/>
    </row>
    <row r="60" spans="1:16">
      <c r="A60" s="12"/>
      <c r="B60" s="44">
        <v>674</v>
      </c>
      <c r="C60" s="20" t="s">
        <v>76</v>
      </c>
      <c r="D60" s="46">
        <v>0</v>
      </c>
      <c r="E60" s="46">
        <v>312436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312436</v>
      </c>
      <c r="O60" s="47">
        <f t="shared" si="11"/>
        <v>1.2632047093831873</v>
      </c>
      <c r="P60" s="9"/>
    </row>
    <row r="61" spans="1:16">
      <c r="A61" s="12"/>
      <c r="B61" s="44">
        <v>682</v>
      </c>
      <c r="C61" s="20" t="s">
        <v>77</v>
      </c>
      <c r="D61" s="46">
        <v>0</v>
      </c>
      <c r="E61" s="46">
        <v>25075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25075</v>
      </c>
      <c r="O61" s="47">
        <f t="shared" si="11"/>
        <v>0.10138030856810169</v>
      </c>
      <c r="P61" s="9"/>
    </row>
    <row r="62" spans="1:16">
      <c r="A62" s="12"/>
      <c r="B62" s="44">
        <v>685</v>
      </c>
      <c r="C62" s="20" t="s">
        <v>78</v>
      </c>
      <c r="D62" s="46">
        <v>92185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92185</v>
      </c>
      <c r="O62" s="47">
        <f t="shared" si="11"/>
        <v>0.37271161496911087</v>
      </c>
      <c r="P62" s="9"/>
    </row>
    <row r="63" spans="1:16">
      <c r="A63" s="12"/>
      <c r="B63" s="44">
        <v>689</v>
      </c>
      <c r="C63" s="20" t="s">
        <v>79</v>
      </c>
      <c r="D63" s="46">
        <v>2149471</v>
      </c>
      <c r="E63" s="46">
        <v>21251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2170722</v>
      </c>
      <c r="O63" s="47">
        <f t="shared" si="11"/>
        <v>8.7764094187663737</v>
      </c>
      <c r="P63" s="9"/>
    </row>
    <row r="64" spans="1:16">
      <c r="A64" s="12"/>
      <c r="B64" s="44">
        <v>694</v>
      </c>
      <c r="C64" s="20" t="s">
        <v>80</v>
      </c>
      <c r="D64" s="46">
        <v>0</v>
      </c>
      <c r="E64" s="46">
        <v>259297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259297</v>
      </c>
      <c r="O64" s="47">
        <f t="shared" si="11"/>
        <v>1.0483593168806806</v>
      </c>
      <c r="P64" s="9"/>
    </row>
    <row r="65" spans="1:119">
      <c r="A65" s="12"/>
      <c r="B65" s="44">
        <v>711</v>
      </c>
      <c r="C65" s="20" t="s">
        <v>81</v>
      </c>
      <c r="D65" s="46">
        <v>7205</v>
      </c>
      <c r="E65" s="46">
        <v>2687045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2694250</v>
      </c>
      <c r="O65" s="47">
        <f t="shared" si="11"/>
        <v>10.893076624510787</v>
      </c>
      <c r="P65" s="9"/>
    </row>
    <row r="66" spans="1:119">
      <c r="A66" s="12"/>
      <c r="B66" s="44">
        <v>712</v>
      </c>
      <c r="C66" s="20" t="s">
        <v>82</v>
      </c>
      <c r="D66" s="46">
        <v>1738278</v>
      </c>
      <c r="E66" s="46">
        <v>0</v>
      </c>
      <c r="F66" s="46">
        <v>0</v>
      </c>
      <c r="G66" s="46">
        <v>555865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2294143</v>
      </c>
      <c r="O66" s="47">
        <f t="shared" si="11"/>
        <v>9.2754107772422945</v>
      </c>
      <c r="P66" s="9"/>
    </row>
    <row r="67" spans="1:119">
      <c r="A67" s="12"/>
      <c r="B67" s="44">
        <v>713</v>
      </c>
      <c r="C67" s="20" t="s">
        <v>83</v>
      </c>
      <c r="D67" s="46">
        <v>392841</v>
      </c>
      <c r="E67" s="46">
        <v>478088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870929</v>
      </c>
      <c r="O67" s="47">
        <f t="shared" si="11"/>
        <v>3.5212383154898599</v>
      </c>
      <c r="P67" s="9"/>
    </row>
    <row r="68" spans="1:119">
      <c r="A68" s="12"/>
      <c r="B68" s="44">
        <v>714</v>
      </c>
      <c r="C68" s="20" t="s">
        <v>84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79066</v>
      </c>
      <c r="N68" s="46">
        <f t="shared" si="16"/>
        <v>79066</v>
      </c>
      <c r="O68" s="47">
        <f t="shared" si="11"/>
        <v>0.31967040786622247</v>
      </c>
      <c r="P68" s="9"/>
    </row>
    <row r="69" spans="1:119">
      <c r="A69" s="12"/>
      <c r="B69" s="44">
        <v>716</v>
      </c>
      <c r="C69" s="20" t="s">
        <v>94</v>
      </c>
      <c r="D69" s="46">
        <v>0</v>
      </c>
      <c r="E69" s="46">
        <v>430211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7">SUM(D69:M69)</f>
        <v>430211</v>
      </c>
      <c r="O69" s="47">
        <f t="shared" ref="O69:O75" si="18">(N69/O$77)</f>
        <v>1.7393788207135232</v>
      </c>
      <c r="P69" s="9"/>
    </row>
    <row r="70" spans="1:119">
      <c r="A70" s="12"/>
      <c r="B70" s="44">
        <v>724</v>
      </c>
      <c r="C70" s="20" t="s">
        <v>85</v>
      </c>
      <c r="D70" s="46">
        <v>0</v>
      </c>
      <c r="E70" s="46">
        <v>718799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718799</v>
      </c>
      <c r="O70" s="47">
        <f t="shared" si="18"/>
        <v>2.9061640844842644</v>
      </c>
      <c r="P70" s="9"/>
    </row>
    <row r="71" spans="1:119">
      <c r="A71" s="12"/>
      <c r="B71" s="44">
        <v>732</v>
      </c>
      <c r="C71" s="20" t="s">
        <v>86</v>
      </c>
      <c r="D71" s="46">
        <v>0</v>
      </c>
      <c r="E71" s="46">
        <v>20127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20127</v>
      </c>
      <c r="O71" s="47">
        <f t="shared" si="18"/>
        <v>8.1375133421742088E-2</v>
      </c>
      <c r="P71" s="9"/>
    </row>
    <row r="72" spans="1:119">
      <c r="A72" s="12"/>
      <c r="B72" s="44">
        <v>744</v>
      </c>
      <c r="C72" s="20" t="s">
        <v>88</v>
      </c>
      <c r="D72" s="46">
        <v>0</v>
      </c>
      <c r="E72" s="46">
        <v>437240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437240</v>
      </c>
      <c r="O72" s="47">
        <f t="shared" si="18"/>
        <v>1.7677976517773393</v>
      </c>
      <c r="P72" s="9"/>
    </row>
    <row r="73" spans="1:119">
      <c r="A73" s="12"/>
      <c r="B73" s="44">
        <v>752</v>
      </c>
      <c r="C73" s="20" t="s">
        <v>89</v>
      </c>
      <c r="D73" s="46">
        <v>0</v>
      </c>
      <c r="E73" s="46">
        <v>4159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4159</v>
      </c>
      <c r="O73" s="47">
        <f t="shared" si="18"/>
        <v>1.6815182585632499E-2</v>
      </c>
      <c r="P73" s="9"/>
    </row>
    <row r="74" spans="1:119" ht="15.75" thickBot="1">
      <c r="A74" s="12"/>
      <c r="B74" s="44">
        <v>764</v>
      </c>
      <c r="C74" s="20" t="s">
        <v>90</v>
      </c>
      <c r="D74" s="46">
        <v>0</v>
      </c>
      <c r="E74" s="46">
        <v>1294633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1294633</v>
      </c>
      <c r="O74" s="47">
        <f t="shared" si="18"/>
        <v>5.2343087945143445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SUM(D5,D12,D21,D26,D30,D34,D39,D41,D44)</f>
        <v>120204718</v>
      </c>
      <c r="E75" s="15">
        <f t="shared" si="19"/>
        <v>165806135</v>
      </c>
      <c r="F75" s="15">
        <f t="shared" si="19"/>
        <v>27336913</v>
      </c>
      <c r="G75" s="15">
        <f t="shared" si="19"/>
        <v>24608859</v>
      </c>
      <c r="H75" s="15">
        <f t="shared" si="19"/>
        <v>0</v>
      </c>
      <c r="I75" s="15">
        <f t="shared" si="19"/>
        <v>12605324</v>
      </c>
      <c r="J75" s="15">
        <f t="shared" si="19"/>
        <v>27787340</v>
      </c>
      <c r="K75" s="15">
        <f t="shared" si="19"/>
        <v>0</v>
      </c>
      <c r="L75" s="15">
        <f t="shared" si="19"/>
        <v>0</v>
      </c>
      <c r="M75" s="15">
        <f t="shared" si="19"/>
        <v>137650</v>
      </c>
      <c r="N75" s="15">
        <f>SUM(D75:M75)</f>
        <v>378486939</v>
      </c>
      <c r="O75" s="37">
        <f t="shared" si="18"/>
        <v>1530.2541441601709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95</v>
      </c>
      <c r="M77" s="48"/>
      <c r="N77" s="48"/>
      <c r="O77" s="41">
        <v>247336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99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A79:O79"/>
    <mergeCell ref="L77:N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22705851</v>
      </c>
      <c r="E5" s="26">
        <f t="shared" si="0"/>
        <v>16576970</v>
      </c>
      <c r="F5" s="26">
        <f t="shared" si="0"/>
        <v>10901192</v>
      </c>
      <c r="G5" s="26">
        <f t="shared" si="0"/>
        <v>1128229</v>
      </c>
      <c r="H5" s="26">
        <f t="shared" si="0"/>
        <v>0</v>
      </c>
      <c r="I5" s="26">
        <f t="shared" si="0"/>
        <v>0</v>
      </c>
      <c r="J5" s="26">
        <f t="shared" si="0"/>
        <v>25242615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76554857</v>
      </c>
      <c r="O5" s="32">
        <f t="shared" ref="O5:O36" si="1">(N5/O$79)</f>
        <v>298.77164834993289</v>
      </c>
      <c r="P5" s="6"/>
    </row>
    <row r="6" spans="1:133">
      <c r="A6" s="12"/>
      <c r="B6" s="44">
        <v>511</v>
      </c>
      <c r="C6" s="20" t="s">
        <v>20</v>
      </c>
      <c r="D6" s="46">
        <v>499689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499689</v>
      </c>
      <c r="O6" s="47">
        <f t="shared" si="1"/>
        <v>1.9501428393018827</v>
      </c>
      <c r="P6" s="9"/>
    </row>
    <row r="7" spans="1:133">
      <c r="A7" s="12"/>
      <c r="B7" s="44">
        <v>512</v>
      </c>
      <c r="C7" s="20" t="s">
        <v>21</v>
      </c>
      <c r="D7" s="46">
        <v>1165357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1165357</v>
      </c>
      <c r="O7" s="47">
        <f t="shared" si="1"/>
        <v>4.5480541072153358</v>
      </c>
      <c r="P7" s="9"/>
    </row>
    <row r="8" spans="1:133">
      <c r="A8" s="12"/>
      <c r="B8" s="44">
        <v>513</v>
      </c>
      <c r="C8" s="20" t="s">
        <v>22</v>
      </c>
      <c r="D8" s="46">
        <v>4030837</v>
      </c>
      <c r="E8" s="46">
        <v>13461651</v>
      </c>
      <c r="F8" s="46">
        <v>0</v>
      </c>
      <c r="G8" s="46">
        <v>0</v>
      </c>
      <c r="H8" s="46">
        <v>0</v>
      </c>
      <c r="I8" s="46">
        <v>0</v>
      </c>
      <c r="J8" s="46">
        <v>3907558</v>
      </c>
      <c r="K8" s="46">
        <v>0</v>
      </c>
      <c r="L8" s="46">
        <v>0</v>
      </c>
      <c r="M8" s="46">
        <v>0</v>
      </c>
      <c r="N8" s="46">
        <f t="shared" si="2"/>
        <v>21400046</v>
      </c>
      <c r="O8" s="47">
        <f t="shared" si="1"/>
        <v>83.518241281338788</v>
      </c>
      <c r="P8" s="9"/>
    </row>
    <row r="9" spans="1:133">
      <c r="A9" s="12"/>
      <c r="B9" s="44">
        <v>514</v>
      </c>
      <c r="C9" s="20" t="s">
        <v>23</v>
      </c>
      <c r="D9" s="46">
        <v>916385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916385</v>
      </c>
      <c r="O9" s="47">
        <f t="shared" si="1"/>
        <v>3.5763878048018984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49429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49429</v>
      </c>
      <c r="O10" s="47">
        <f t="shared" si="1"/>
        <v>0.1929072090917606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10829108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10829108</v>
      </c>
      <c r="O11" s="47">
        <f t="shared" si="1"/>
        <v>42.262902369727435</v>
      </c>
      <c r="P11" s="9"/>
    </row>
    <row r="12" spans="1:133">
      <c r="A12" s="12"/>
      <c r="B12" s="44">
        <v>519</v>
      </c>
      <c r="C12" s="20" t="s">
        <v>26</v>
      </c>
      <c r="D12" s="46">
        <v>16093583</v>
      </c>
      <c r="E12" s="46">
        <v>3115319</v>
      </c>
      <c r="F12" s="46">
        <v>72084</v>
      </c>
      <c r="G12" s="46">
        <v>1078800</v>
      </c>
      <c r="H12" s="46">
        <v>0</v>
      </c>
      <c r="I12" s="46">
        <v>0</v>
      </c>
      <c r="J12" s="46">
        <v>21335057</v>
      </c>
      <c r="K12" s="46">
        <v>0</v>
      </c>
      <c r="L12" s="46">
        <v>0</v>
      </c>
      <c r="M12" s="46">
        <v>0</v>
      </c>
      <c r="N12" s="46">
        <f t="shared" si="2"/>
        <v>41694843</v>
      </c>
      <c r="O12" s="47">
        <f t="shared" si="1"/>
        <v>162.72301273845576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19089466</v>
      </c>
      <c r="E13" s="31">
        <f t="shared" si="3"/>
        <v>82568398</v>
      </c>
      <c r="F13" s="31">
        <f t="shared" si="3"/>
        <v>0</v>
      </c>
      <c r="G13" s="31">
        <f t="shared" si="3"/>
        <v>5117059</v>
      </c>
      <c r="H13" s="31">
        <f t="shared" si="3"/>
        <v>0</v>
      </c>
      <c r="I13" s="31">
        <f t="shared" si="3"/>
        <v>1373488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108148411</v>
      </c>
      <c r="O13" s="43">
        <f t="shared" si="1"/>
        <v>422.07222751256671</v>
      </c>
      <c r="P13" s="10"/>
    </row>
    <row r="14" spans="1:133">
      <c r="A14" s="12"/>
      <c r="B14" s="44">
        <v>521</v>
      </c>
      <c r="C14" s="20" t="s">
        <v>28</v>
      </c>
      <c r="D14" s="46">
        <v>313090</v>
      </c>
      <c r="E14" s="46">
        <v>32371586</v>
      </c>
      <c r="F14" s="46">
        <v>0</v>
      </c>
      <c r="G14" s="46">
        <v>367743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33052419</v>
      </c>
      <c r="O14" s="47">
        <f t="shared" si="1"/>
        <v>128.99411080583221</v>
      </c>
      <c r="P14" s="9"/>
    </row>
    <row r="15" spans="1:133">
      <c r="A15" s="12"/>
      <c r="B15" s="44">
        <v>522</v>
      </c>
      <c r="C15" s="20" t="s">
        <v>29</v>
      </c>
      <c r="D15" s="46">
        <v>544445</v>
      </c>
      <c r="E15" s="46">
        <v>11211001</v>
      </c>
      <c r="F15" s="46">
        <v>0</v>
      </c>
      <c r="G15" s="46">
        <v>2795179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14550625</v>
      </c>
      <c r="O15" s="47">
        <f t="shared" si="1"/>
        <v>56.786915763839019</v>
      </c>
      <c r="P15" s="9"/>
    </row>
    <row r="16" spans="1:133">
      <c r="A16" s="12"/>
      <c r="B16" s="44">
        <v>523</v>
      </c>
      <c r="C16" s="20" t="s">
        <v>30</v>
      </c>
      <c r="D16" s="46">
        <v>4256556</v>
      </c>
      <c r="E16" s="46">
        <v>27970416</v>
      </c>
      <c r="F16" s="46">
        <v>0</v>
      </c>
      <c r="G16" s="46">
        <v>1882685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34109657</v>
      </c>
      <c r="O16" s="47">
        <f t="shared" si="1"/>
        <v>133.12020746823191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406645</v>
      </c>
      <c r="F17" s="46">
        <v>0</v>
      </c>
      <c r="G17" s="46">
        <v>5000</v>
      </c>
      <c r="H17" s="46">
        <v>0</v>
      </c>
      <c r="I17" s="46">
        <v>1373488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1785133</v>
      </c>
      <c r="O17" s="47">
        <f t="shared" si="1"/>
        <v>6.9668620625058537</v>
      </c>
      <c r="P17" s="9"/>
    </row>
    <row r="18" spans="1:16">
      <c r="A18" s="12"/>
      <c r="B18" s="44">
        <v>525</v>
      </c>
      <c r="C18" s="20" t="s">
        <v>32</v>
      </c>
      <c r="D18" s="46">
        <v>347033</v>
      </c>
      <c r="E18" s="46">
        <v>9092895</v>
      </c>
      <c r="F18" s="46">
        <v>0</v>
      </c>
      <c r="G18" s="46">
        <v>20814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9460742</v>
      </c>
      <c r="O18" s="47">
        <f t="shared" si="1"/>
        <v>36.922562365356399</v>
      </c>
      <c r="P18" s="9"/>
    </row>
    <row r="19" spans="1:16">
      <c r="A19" s="12"/>
      <c r="B19" s="44">
        <v>526</v>
      </c>
      <c r="C19" s="20" t="s">
        <v>33</v>
      </c>
      <c r="D19" s="46">
        <v>8827475</v>
      </c>
      <c r="E19" s="46">
        <v>114504</v>
      </c>
      <c r="F19" s="46">
        <v>0</v>
      </c>
      <c r="G19" s="46">
        <v>45638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8987617</v>
      </c>
      <c r="O19" s="47">
        <f t="shared" si="1"/>
        <v>35.076091198601269</v>
      </c>
      <c r="P19" s="9"/>
    </row>
    <row r="20" spans="1:16">
      <c r="A20" s="12"/>
      <c r="B20" s="44">
        <v>527</v>
      </c>
      <c r="C20" s="20" t="s">
        <v>34</v>
      </c>
      <c r="D20" s="46">
        <v>753091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753091</v>
      </c>
      <c r="O20" s="47">
        <f t="shared" si="1"/>
        <v>2.9390981610415561</v>
      </c>
      <c r="P20" s="9"/>
    </row>
    <row r="21" spans="1:16">
      <c r="A21" s="12"/>
      <c r="B21" s="44">
        <v>529</v>
      </c>
      <c r="C21" s="20" t="s">
        <v>35</v>
      </c>
      <c r="D21" s="46">
        <v>4047776</v>
      </c>
      <c r="E21" s="46">
        <v>1401351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5449127</v>
      </c>
      <c r="O21" s="47">
        <f t="shared" si="1"/>
        <v>21.266379687158512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1802899</v>
      </c>
      <c r="E22" s="31">
        <f t="shared" si="5"/>
        <v>5997820</v>
      </c>
      <c r="F22" s="31">
        <f t="shared" si="5"/>
        <v>0</v>
      </c>
      <c r="G22" s="31">
        <f t="shared" si="5"/>
        <v>2464598</v>
      </c>
      <c r="H22" s="31">
        <f t="shared" si="5"/>
        <v>0</v>
      </c>
      <c r="I22" s="31">
        <f t="shared" si="5"/>
        <v>13038175</v>
      </c>
      <c r="J22" s="31">
        <f t="shared" si="5"/>
        <v>50400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23353892</v>
      </c>
      <c r="O22" s="43">
        <f t="shared" si="1"/>
        <v>91.143541790252584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14686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14686</v>
      </c>
      <c r="O23" s="47">
        <f t="shared" si="1"/>
        <v>5.7315245558712417E-2</v>
      </c>
      <c r="P23" s="9"/>
    </row>
    <row r="24" spans="1:16">
      <c r="A24" s="12"/>
      <c r="B24" s="44">
        <v>534</v>
      </c>
      <c r="C24" s="20" t="s">
        <v>38</v>
      </c>
      <c r="D24" s="46">
        <v>22486</v>
      </c>
      <c r="E24" s="46">
        <v>4188035</v>
      </c>
      <c r="F24" s="46">
        <v>0</v>
      </c>
      <c r="G24" s="46">
        <v>0</v>
      </c>
      <c r="H24" s="46">
        <v>0</v>
      </c>
      <c r="I24" s="46">
        <v>12119886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16330407</v>
      </c>
      <c r="O24" s="47">
        <f t="shared" si="1"/>
        <v>63.732894408192578</v>
      </c>
      <c r="P24" s="9"/>
    </row>
    <row r="25" spans="1:16">
      <c r="A25" s="12"/>
      <c r="B25" s="44">
        <v>537</v>
      </c>
      <c r="C25" s="20" t="s">
        <v>39</v>
      </c>
      <c r="D25" s="46">
        <v>1780413</v>
      </c>
      <c r="E25" s="46">
        <v>1453262</v>
      </c>
      <c r="F25" s="46">
        <v>0</v>
      </c>
      <c r="G25" s="46">
        <v>2353872</v>
      </c>
      <c r="H25" s="46">
        <v>0</v>
      </c>
      <c r="I25" s="46">
        <v>918289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6505836</v>
      </c>
      <c r="O25" s="47">
        <f t="shared" si="1"/>
        <v>25.390411814293298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341837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341837</v>
      </c>
      <c r="O26" s="47">
        <f t="shared" si="1"/>
        <v>1.3340917605919635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0</v>
      </c>
      <c r="F27" s="46">
        <v>0</v>
      </c>
      <c r="G27" s="46">
        <v>110726</v>
      </c>
      <c r="H27" s="46">
        <v>0</v>
      </c>
      <c r="I27" s="46">
        <v>0</v>
      </c>
      <c r="J27" s="46">
        <v>50400</v>
      </c>
      <c r="K27" s="46">
        <v>0</v>
      </c>
      <c r="L27" s="46">
        <v>0</v>
      </c>
      <c r="M27" s="46">
        <v>0</v>
      </c>
      <c r="N27" s="46">
        <f t="shared" si="6"/>
        <v>161126</v>
      </c>
      <c r="O27" s="47">
        <f t="shared" si="1"/>
        <v>0.62882856161603551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SUM(D29:D30)</f>
        <v>58940</v>
      </c>
      <c r="E28" s="31">
        <f t="shared" si="7"/>
        <v>10772908</v>
      </c>
      <c r="F28" s="31">
        <f t="shared" si="7"/>
        <v>0</v>
      </c>
      <c r="G28" s="31">
        <f t="shared" si="7"/>
        <v>9266136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20097984</v>
      </c>
      <c r="O28" s="43">
        <f t="shared" si="1"/>
        <v>78.436666770739023</v>
      </c>
      <c r="P28" s="10"/>
    </row>
    <row r="29" spans="1:16">
      <c r="A29" s="12"/>
      <c r="B29" s="44">
        <v>541</v>
      </c>
      <c r="C29" s="20" t="s">
        <v>43</v>
      </c>
      <c r="D29" s="46">
        <v>58940</v>
      </c>
      <c r="E29" s="46">
        <v>9545524</v>
      </c>
      <c r="F29" s="46">
        <v>0</v>
      </c>
      <c r="G29" s="46">
        <v>9266136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18870600</v>
      </c>
      <c r="O29" s="47">
        <f t="shared" si="1"/>
        <v>73.64653907396422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1227384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1227384</v>
      </c>
      <c r="O30" s="47">
        <f t="shared" si="1"/>
        <v>4.7901276967747979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1368550</v>
      </c>
      <c r="E31" s="31">
        <f t="shared" si="9"/>
        <v>4799062</v>
      </c>
      <c r="F31" s="31">
        <f t="shared" si="9"/>
        <v>0</v>
      </c>
      <c r="G31" s="31">
        <f t="shared" si="9"/>
        <v>142037</v>
      </c>
      <c r="H31" s="31">
        <f t="shared" si="9"/>
        <v>0</v>
      </c>
      <c r="I31" s="31">
        <f t="shared" si="9"/>
        <v>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3424</v>
      </c>
      <c r="N31" s="31">
        <f t="shared" si="8"/>
        <v>6313080</v>
      </c>
      <c r="O31" s="43">
        <f t="shared" si="1"/>
        <v>24.638140435230572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2224837</v>
      </c>
      <c r="F32" s="46">
        <v>0</v>
      </c>
      <c r="G32" s="46">
        <v>142037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2366874</v>
      </c>
      <c r="O32" s="47">
        <f t="shared" si="1"/>
        <v>9.2372303225202153</v>
      </c>
      <c r="P32" s="9"/>
    </row>
    <row r="33" spans="1:16">
      <c r="A33" s="13"/>
      <c r="B33" s="45">
        <v>553</v>
      </c>
      <c r="C33" s="21" t="s">
        <v>47</v>
      </c>
      <c r="D33" s="46">
        <v>216788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216788</v>
      </c>
      <c r="O33" s="47">
        <f t="shared" si="1"/>
        <v>0.84606138187267788</v>
      </c>
      <c r="P33" s="9"/>
    </row>
    <row r="34" spans="1:16">
      <c r="A34" s="13"/>
      <c r="B34" s="45">
        <v>554</v>
      </c>
      <c r="C34" s="21" t="s">
        <v>48</v>
      </c>
      <c r="D34" s="46">
        <v>1151762</v>
      </c>
      <c r="E34" s="46">
        <v>2574225</v>
      </c>
      <c r="F34" s="46">
        <v>0</v>
      </c>
      <c r="G34" s="46">
        <v>0</v>
      </c>
      <c r="H34" s="46">
        <v>0</v>
      </c>
      <c r="I34" s="46">
        <v>7</v>
      </c>
      <c r="J34" s="46">
        <v>0</v>
      </c>
      <c r="K34" s="46">
        <v>0</v>
      </c>
      <c r="L34" s="46">
        <v>0</v>
      </c>
      <c r="M34" s="46">
        <v>3424</v>
      </c>
      <c r="N34" s="46">
        <f t="shared" si="8"/>
        <v>3729418</v>
      </c>
      <c r="O34" s="47">
        <f t="shared" si="1"/>
        <v>14.554848730837678</v>
      </c>
      <c r="P34" s="9"/>
    </row>
    <row r="35" spans="1:16" ht="15.75">
      <c r="A35" s="28" t="s">
        <v>49</v>
      </c>
      <c r="B35" s="29"/>
      <c r="C35" s="30"/>
      <c r="D35" s="31">
        <f t="shared" ref="D35:M35" si="10">SUM(D36:D39)</f>
        <v>11085033</v>
      </c>
      <c r="E35" s="31">
        <f t="shared" si="10"/>
        <v>7208624</v>
      </c>
      <c r="F35" s="31">
        <f t="shared" si="10"/>
        <v>0</v>
      </c>
      <c r="G35" s="31">
        <f t="shared" si="10"/>
        <v>5477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18299134</v>
      </c>
      <c r="O35" s="43">
        <f t="shared" si="1"/>
        <v>71.416271191732491</v>
      </c>
      <c r="P35" s="10"/>
    </row>
    <row r="36" spans="1:16">
      <c r="A36" s="12"/>
      <c r="B36" s="44">
        <v>562</v>
      </c>
      <c r="C36" s="20" t="s">
        <v>50</v>
      </c>
      <c r="D36" s="46">
        <v>4781869</v>
      </c>
      <c r="E36" s="46">
        <v>5372640</v>
      </c>
      <c r="F36" s="46">
        <v>0</v>
      </c>
      <c r="G36" s="46">
        <v>5378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1">SUM(D36:M36)</f>
        <v>10159887</v>
      </c>
      <c r="O36" s="47">
        <f t="shared" si="1"/>
        <v>39.651124761934497</v>
      </c>
      <c r="P36" s="9"/>
    </row>
    <row r="37" spans="1:16">
      <c r="A37" s="12"/>
      <c r="B37" s="44">
        <v>563</v>
      </c>
      <c r="C37" s="20" t="s">
        <v>51</v>
      </c>
      <c r="D37" s="46">
        <v>1253956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1253956</v>
      </c>
      <c r="O37" s="47">
        <f t="shared" ref="O37:O68" si="12">(N37/O$79)</f>
        <v>4.893830591026882</v>
      </c>
      <c r="P37" s="9"/>
    </row>
    <row r="38" spans="1:16">
      <c r="A38" s="12"/>
      <c r="B38" s="44">
        <v>564</v>
      </c>
      <c r="C38" s="20" t="s">
        <v>52</v>
      </c>
      <c r="D38" s="46">
        <v>2762448</v>
      </c>
      <c r="E38" s="46">
        <v>746842</v>
      </c>
      <c r="F38" s="46">
        <v>0</v>
      </c>
      <c r="G38" s="46">
        <v>99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3509389</v>
      </c>
      <c r="O38" s="47">
        <f t="shared" si="12"/>
        <v>13.696138655593369</v>
      </c>
      <c r="P38" s="9"/>
    </row>
    <row r="39" spans="1:16">
      <c r="A39" s="12"/>
      <c r="B39" s="44">
        <v>569</v>
      </c>
      <c r="C39" s="20" t="s">
        <v>53</v>
      </c>
      <c r="D39" s="46">
        <v>2286760</v>
      </c>
      <c r="E39" s="46">
        <v>1089142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3375902</v>
      </c>
      <c r="O39" s="47">
        <f t="shared" si="12"/>
        <v>13.175177183177745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SUM(D41:D42)</f>
        <v>725744</v>
      </c>
      <c r="E40" s="31">
        <f t="shared" si="13"/>
        <v>1306872</v>
      </c>
      <c r="F40" s="31">
        <f t="shared" si="13"/>
        <v>0</v>
      </c>
      <c r="G40" s="31">
        <f t="shared" si="13"/>
        <v>3452910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5485526</v>
      </c>
      <c r="O40" s="43">
        <f t="shared" si="12"/>
        <v>21.408434543694778</v>
      </c>
      <c r="P40" s="9"/>
    </row>
    <row r="41" spans="1:16">
      <c r="A41" s="12"/>
      <c r="B41" s="44">
        <v>572</v>
      </c>
      <c r="C41" s="20" t="s">
        <v>55</v>
      </c>
      <c r="D41" s="46">
        <v>725744</v>
      </c>
      <c r="E41" s="46">
        <v>1306872</v>
      </c>
      <c r="F41" s="46">
        <v>0</v>
      </c>
      <c r="G41" s="46">
        <v>3185557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5218173</v>
      </c>
      <c r="O41" s="47">
        <f t="shared" si="12"/>
        <v>20.365032470573542</v>
      </c>
      <c r="P41" s="9"/>
    </row>
    <row r="42" spans="1:16">
      <c r="A42" s="12"/>
      <c r="B42" s="44">
        <v>574</v>
      </c>
      <c r="C42" s="20" t="s">
        <v>56</v>
      </c>
      <c r="D42" s="46">
        <v>0</v>
      </c>
      <c r="E42" s="46">
        <v>0</v>
      </c>
      <c r="F42" s="46">
        <v>0</v>
      </c>
      <c r="G42" s="46">
        <v>267353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267353</v>
      </c>
      <c r="O42" s="47">
        <f t="shared" si="12"/>
        <v>1.0434020731212339</v>
      </c>
      <c r="P42" s="9"/>
    </row>
    <row r="43" spans="1:16" ht="15.75">
      <c r="A43" s="28" t="s">
        <v>87</v>
      </c>
      <c r="B43" s="29"/>
      <c r="C43" s="30"/>
      <c r="D43" s="31">
        <f t="shared" ref="D43:M43" si="14">SUM(D44:D46)</f>
        <v>62820198</v>
      </c>
      <c r="E43" s="31">
        <f t="shared" si="14"/>
        <v>30020767</v>
      </c>
      <c r="F43" s="31">
        <f t="shared" si="14"/>
        <v>8488726</v>
      </c>
      <c r="G43" s="31">
        <f t="shared" si="14"/>
        <v>3809447</v>
      </c>
      <c r="H43" s="31">
        <f t="shared" si="14"/>
        <v>0</v>
      </c>
      <c r="I43" s="31">
        <f t="shared" si="14"/>
        <v>0</v>
      </c>
      <c r="J43" s="31">
        <f t="shared" si="14"/>
        <v>54229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ref="N43:N52" si="15">SUM(D43:M43)</f>
        <v>105193367</v>
      </c>
      <c r="O43" s="43">
        <f t="shared" si="12"/>
        <v>410.53953838708668</v>
      </c>
      <c r="P43" s="9"/>
    </row>
    <row r="44" spans="1:16">
      <c r="A44" s="12"/>
      <c r="B44" s="44">
        <v>581</v>
      </c>
      <c r="C44" s="20" t="s">
        <v>57</v>
      </c>
      <c r="D44" s="46">
        <v>62820198</v>
      </c>
      <c r="E44" s="46">
        <v>26489250</v>
      </c>
      <c r="F44" s="46">
        <v>8488726</v>
      </c>
      <c r="G44" s="46">
        <v>3809447</v>
      </c>
      <c r="H44" s="46">
        <v>0</v>
      </c>
      <c r="I44" s="46">
        <v>0</v>
      </c>
      <c r="J44" s="46">
        <v>54229</v>
      </c>
      <c r="K44" s="46">
        <v>0</v>
      </c>
      <c r="L44" s="46">
        <v>0</v>
      </c>
      <c r="M44" s="46">
        <v>0</v>
      </c>
      <c r="N44" s="46">
        <f t="shared" si="15"/>
        <v>101661850</v>
      </c>
      <c r="O44" s="47">
        <f t="shared" si="12"/>
        <v>396.7570404945518</v>
      </c>
      <c r="P44" s="9"/>
    </row>
    <row r="45" spans="1:16">
      <c r="A45" s="12"/>
      <c r="B45" s="44">
        <v>586</v>
      </c>
      <c r="C45" s="20" t="s">
        <v>58</v>
      </c>
      <c r="D45" s="46">
        <v>0</v>
      </c>
      <c r="E45" s="46">
        <v>3445399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3445399</v>
      </c>
      <c r="O45" s="47">
        <f t="shared" si="12"/>
        <v>13.44640404008867</v>
      </c>
      <c r="P45" s="9"/>
    </row>
    <row r="46" spans="1:16">
      <c r="A46" s="12"/>
      <c r="B46" s="44">
        <v>587</v>
      </c>
      <c r="C46" s="20" t="s">
        <v>59</v>
      </c>
      <c r="D46" s="46">
        <v>0</v>
      </c>
      <c r="E46" s="46">
        <v>86118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86118</v>
      </c>
      <c r="O46" s="47">
        <f t="shared" si="12"/>
        <v>0.33609385244622059</v>
      </c>
      <c r="P46" s="9"/>
    </row>
    <row r="47" spans="1:16" ht="15.75">
      <c r="A47" s="28" t="s">
        <v>60</v>
      </c>
      <c r="B47" s="29"/>
      <c r="C47" s="30"/>
      <c r="D47" s="31">
        <f t="shared" ref="D47:M47" si="16">SUM(D48:D76)</f>
        <v>7898619</v>
      </c>
      <c r="E47" s="31">
        <f t="shared" si="16"/>
        <v>10050789</v>
      </c>
      <c r="F47" s="31">
        <f t="shared" si="16"/>
        <v>0</v>
      </c>
      <c r="G47" s="31">
        <f t="shared" si="16"/>
        <v>768018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82510</v>
      </c>
      <c r="N47" s="31">
        <f t="shared" si="15"/>
        <v>18799936</v>
      </c>
      <c r="O47" s="43">
        <f t="shared" si="12"/>
        <v>73.370757750788343</v>
      </c>
      <c r="P47" s="9"/>
    </row>
    <row r="48" spans="1:16">
      <c r="A48" s="12"/>
      <c r="B48" s="44">
        <v>601</v>
      </c>
      <c r="C48" s="20" t="s">
        <v>61</v>
      </c>
      <c r="D48" s="46">
        <v>451739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451739</v>
      </c>
      <c r="O48" s="47">
        <f t="shared" si="12"/>
        <v>1.7630077429829216</v>
      </c>
      <c r="P48" s="9"/>
    </row>
    <row r="49" spans="1:16">
      <c r="A49" s="12"/>
      <c r="B49" s="44">
        <v>602</v>
      </c>
      <c r="C49" s="20" t="s">
        <v>62</v>
      </c>
      <c r="D49" s="46">
        <v>72656</v>
      </c>
      <c r="E49" s="46">
        <v>0</v>
      </c>
      <c r="F49" s="46">
        <v>0</v>
      </c>
      <c r="G49" s="46">
        <v>25487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98143</v>
      </c>
      <c r="O49" s="47">
        <f t="shared" si="12"/>
        <v>0.38302397826969309</v>
      </c>
      <c r="P49" s="9"/>
    </row>
    <row r="50" spans="1:16">
      <c r="A50" s="12"/>
      <c r="B50" s="44">
        <v>603</v>
      </c>
      <c r="C50" s="20" t="s">
        <v>63</v>
      </c>
      <c r="D50" s="46">
        <v>101239</v>
      </c>
      <c r="E50" s="46">
        <v>0</v>
      </c>
      <c r="F50" s="46">
        <v>0</v>
      </c>
      <c r="G50" s="46">
        <v>26743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127982</v>
      </c>
      <c r="O50" s="47">
        <f t="shared" si="12"/>
        <v>0.4994770364357301</v>
      </c>
      <c r="P50" s="9"/>
    </row>
    <row r="51" spans="1:16">
      <c r="A51" s="12"/>
      <c r="B51" s="44">
        <v>604</v>
      </c>
      <c r="C51" s="20" t="s">
        <v>64</v>
      </c>
      <c r="D51" s="46">
        <v>0</v>
      </c>
      <c r="E51" s="46">
        <v>1446604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1446604</v>
      </c>
      <c r="O51" s="47">
        <f t="shared" si="12"/>
        <v>5.6456804770676579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81450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81450</v>
      </c>
      <c r="O52" s="47">
        <f t="shared" si="12"/>
        <v>0.31787598738643102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935827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7" si="17">SUM(D53:M53)</f>
        <v>935827</v>
      </c>
      <c r="O53" s="47">
        <f t="shared" si="12"/>
        <v>3.6522643541790254</v>
      </c>
      <c r="P53" s="9"/>
    </row>
    <row r="54" spans="1:16">
      <c r="A54" s="12"/>
      <c r="B54" s="44">
        <v>622</v>
      </c>
      <c r="C54" s="20" t="s">
        <v>67</v>
      </c>
      <c r="D54" s="46">
        <v>409286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409286</v>
      </c>
      <c r="O54" s="47">
        <f t="shared" si="12"/>
        <v>1.5973258609385244</v>
      </c>
      <c r="P54" s="9"/>
    </row>
    <row r="55" spans="1:16">
      <c r="A55" s="12"/>
      <c r="B55" s="44">
        <v>623</v>
      </c>
      <c r="C55" s="20" t="s">
        <v>68</v>
      </c>
      <c r="D55" s="46">
        <v>1223373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1223373</v>
      </c>
      <c r="O55" s="47">
        <f t="shared" si="12"/>
        <v>4.7744739142651973</v>
      </c>
      <c r="P55" s="9"/>
    </row>
    <row r="56" spans="1:16">
      <c r="A56" s="12"/>
      <c r="B56" s="44">
        <v>624</v>
      </c>
      <c r="C56" s="20" t="s">
        <v>69</v>
      </c>
      <c r="D56" s="46">
        <v>547845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547845</v>
      </c>
      <c r="O56" s="47">
        <f t="shared" si="12"/>
        <v>2.1380818945330793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432537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432537</v>
      </c>
      <c r="O57" s="47">
        <f t="shared" si="12"/>
        <v>1.6880678447656812</v>
      </c>
      <c r="P57" s="9"/>
    </row>
    <row r="58" spans="1:16">
      <c r="A58" s="12"/>
      <c r="B58" s="44">
        <v>654</v>
      </c>
      <c r="C58" s="20" t="s">
        <v>71</v>
      </c>
      <c r="D58" s="46">
        <v>0</v>
      </c>
      <c r="E58" s="46">
        <v>371072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371072</v>
      </c>
      <c r="O58" s="47">
        <f t="shared" si="12"/>
        <v>1.4481875800056199</v>
      </c>
      <c r="P58" s="9"/>
    </row>
    <row r="59" spans="1:16">
      <c r="A59" s="12"/>
      <c r="B59" s="44">
        <v>661</v>
      </c>
      <c r="C59" s="20" t="s">
        <v>72</v>
      </c>
      <c r="D59" s="46">
        <v>0</v>
      </c>
      <c r="E59" s="46">
        <v>3221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3221</v>
      </c>
      <c r="O59" s="47">
        <f t="shared" si="12"/>
        <v>1.2570639108308097E-2</v>
      </c>
      <c r="P59" s="9"/>
    </row>
    <row r="60" spans="1:16">
      <c r="A60" s="12"/>
      <c r="B60" s="44">
        <v>663</v>
      </c>
      <c r="C60" s="20" t="s">
        <v>73</v>
      </c>
      <c r="D60" s="46">
        <v>113587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113587</v>
      </c>
      <c r="O60" s="47">
        <f t="shared" si="12"/>
        <v>0.44329748040837991</v>
      </c>
      <c r="P60" s="9"/>
    </row>
    <row r="61" spans="1:16">
      <c r="A61" s="12"/>
      <c r="B61" s="44">
        <v>669</v>
      </c>
      <c r="C61" s="20" t="s">
        <v>74</v>
      </c>
      <c r="D61" s="46">
        <v>0</v>
      </c>
      <c r="E61" s="46">
        <v>318971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318971</v>
      </c>
      <c r="O61" s="47">
        <f t="shared" si="12"/>
        <v>1.2448523213337912</v>
      </c>
      <c r="P61" s="9"/>
    </row>
    <row r="62" spans="1:16">
      <c r="A62" s="12"/>
      <c r="B62" s="44">
        <v>671</v>
      </c>
      <c r="C62" s="20" t="s">
        <v>75</v>
      </c>
      <c r="D62" s="46">
        <v>50365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50365</v>
      </c>
      <c r="O62" s="47">
        <f t="shared" si="12"/>
        <v>0.19656014861531737</v>
      </c>
      <c r="P62" s="9"/>
    </row>
    <row r="63" spans="1:16">
      <c r="A63" s="12"/>
      <c r="B63" s="44">
        <v>674</v>
      </c>
      <c r="C63" s="20" t="s">
        <v>76</v>
      </c>
      <c r="D63" s="46">
        <v>0</v>
      </c>
      <c r="E63" s="46">
        <v>347311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347311</v>
      </c>
      <c r="O63" s="47">
        <f t="shared" si="12"/>
        <v>1.3554552124637047</v>
      </c>
      <c r="P63" s="9"/>
    </row>
    <row r="64" spans="1:16">
      <c r="A64" s="12"/>
      <c r="B64" s="44">
        <v>682</v>
      </c>
      <c r="C64" s="20" t="s">
        <v>77</v>
      </c>
      <c r="D64" s="46">
        <v>0</v>
      </c>
      <c r="E64" s="46">
        <v>19025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19025</v>
      </c>
      <c r="O64" s="47">
        <f t="shared" si="12"/>
        <v>7.4249117986824445E-2</v>
      </c>
      <c r="P64" s="9"/>
    </row>
    <row r="65" spans="1:119">
      <c r="A65" s="12"/>
      <c r="B65" s="44">
        <v>685</v>
      </c>
      <c r="C65" s="20" t="s">
        <v>78</v>
      </c>
      <c r="D65" s="46">
        <v>98695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98695</v>
      </c>
      <c r="O65" s="47">
        <f t="shared" si="12"/>
        <v>0.3851782759374317</v>
      </c>
      <c r="P65" s="9"/>
    </row>
    <row r="66" spans="1:119">
      <c r="A66" s="12"/>
      <c r="B66" s="44">
        <v>689</v>
      </c>
      <c r="C66" s="20" t="s">
        <v>79</v>
      </c>
      <c r="D66" s="46">
        <v>2307459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2307459</v>
      </c>
      <c r="O66" s="47">
        <f t="shared" si="12"/>
        <v>9.0053506197508515</v>
      </c>
      <c r="P66" s="9"/>
    </row>
    <row r="67" spans="1:119">
      <c r="A67" s="12"/>
      <c r="B67" s="44">
        <v>694</v>
      </c>
      <c r="C67" s="20" t="s">
        <v>80</v>
      </c>
      <c r="D67" s="46">
        <v>0</v>
      </c>
      <c r="E67" s="46">
        <v>211056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211056</v>
      </c>
      <c r="O67" s="47">
        <f t="shared" si="12"/>
        <v>0.82369103000405886</v>
      </c>
      <c r="P67" s="9"/>
    </row>
    <row r="68" spans="1:119">
      <c r="A68" s="12"/>
      <c r="B68" s="44">
        <v>711</v>
      </c>
      <c r="C68" s="20" t="s">
        <v>81</v>
      </c>
      <c r="D68" s="46">
        <v>7013</v>
      </c>
      <c r="E68" s="46">
        <v>2791821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4" si="18">SUM(D68:M68)</f>
        <v>2798834</v>
      </c>
      <c r="O68" s="47">
        <f t="shared" si="12"/>
        <v>10.923046301789004</v>
      </c>
      <c r="P68" s="9"/>
    </row>
    <row r="69" spans="1:119">
      <c r="A69" s="12"/>
      <c r="B69" s="44">
        <v>712</v>
      </c>
      <c r="C69" s="20" t="s">
        <v>82</v>
      </c>
      <c r="D69" s="46">
        <v>1821488</v>
      </c>
      <c r="E69" s="46">
        <v>0</v>
      </c>
      <c r="F69" s="46">
        <v>0</v>
      </c>
      <c r="G69" s="46">
        <v>691788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2513276</v>
      </c>
      <c r="O69" s="47">
        <f t="shared" ref="O69:O77" si="19">(N69/O$79)</f>
        <v>9.8085953354772233</v>
      </c>
      <c r="P69" s="9"/>
    </row>
    <row r="70" spans="1:119">
      <c r="A70" s="12"/>
      <c r="B70" s="44">
        <v>713</v>
      </c>
      <c r="C70" s="20" t="s">
        <v>83</v>
      </c>
      <c r="D70" s="46">
        <v>693874</v>
      </c>
      <c r="E70" s="46">
        <v>665480</v>
      </c>
      <c r="F70" s="46">
        <v>0</v>
      </c>
      <c r="G70" s="46">
        <v>24000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1383354</v>
      </c>
      <c r="O70" s="47">
        <f t="shared" si="19"/>
        <v>5.3988338693059417</v>
      </c>
      <c r="P70" s="9"/>
    </row>
    <row r="71" spans="1:119">
      <c r="A71" s="12"/>
      <c r="B71" s="44">
        <v>714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82510</v>
      </c>
      <c r="N71" s="46">
        <f t="shared" si="18"/>
        <v>82510</v>
      </c>
      <c r="O71" s="47">
        <f t="shared" si="19"/>
        <v>0.32201286334259577</v>
      </c>
      <c r="P71" s="9"/>
    </row>
    <row r="72" spans="1:119">
      <c r="A72" s="12"/>
      <c r="B72" s="44">
        <v>724</v>
      </c>
      <c r="C72" s="20" t="s">
        <v>85</v>
      </c>
      <c r="D72" s="46">
        <v>0</v>
      </c>
      <c r="E72" s="46">
        <v>1081525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1081525</v>
      </c>
      <c r="O72" s="47">
        <f t="shared" si="19"/>
        <v>4.2208818570670328</v>
      </c>
      <c r="P72" s="9"/>
    </row>
    <row r="73" spans="1:119">
      <c r="A73" s="12"/>
      <c r="B73" s="44">
        <v>732</v>
      </c>
      <c r="C73" s="20" t="s">
        <v>86</v>
      </c>
      <c r="D73" s="46">
        <v>0</v>
      </c>
      <c r="E73" s="46">
        <v>58768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58768</v>
      </c>
      <c r="O73" s="47">
        <f t="shared" si="19"/>
        <v>0.2293546473508383</v>
      </c>
      <c r="P73" s="9"/>
    </row>
    <row r="74" spans="1:119">
      <c r="A74" s="12"/>
      <c r="B74" s="44">
        <v>744</v>
      </c>
      <c r="C74" s="20" t="s">
        <v>88</v>
      </c>
      <c r="D74" s="46">
        <v>0</v>
      </c>
      <c r="E74" s="46">
        <v>437914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437914</v>
      </c>
      <c r="O74" s="47">
        <f t="shared" si="19"/>
        <v>1.7090527334603016</v>
      </c>
      <c r="P74" s="9"/>
    </row>
    <row r="75" spans="1:119">
      <c r="A75" s="12"/>
      <c r="B75" s="44">
        <v>752</v>
      </c>
      <c r="C75" s="20" t="s">
        <v>89</v>
      </c>
      <c r="D75" s="46">
        <v>0</v>
      </c>
      <c r="E75" s="46">
        <v>7774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7774</v>
      </c>
      <c r="O75" s="47">
        <f t="shared" si="19"/>
        <v>3.0339692153985451E-2</v>
      </c>
      <c r="P75" s="9"/>
    </row>
    <row r="76" spans="1:119" ht="15.75" thickBot="1">
      <c r="A76" s="12"/>
      <c r="B76" s="44">
        <v>764</v>
      </c>
      <c r="C76" s="20" t="s">
        <v>90</v>
      </c>
      <c r="D76" s="46">
        <v>0</v>
      </c>
      <c r="E76" s="46">
        <v>840433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840433</v>
      </c>
      <c r="O76" s="47">
        <f t="shared" si="19"/>
        <v>3.2799689344031973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20">SUM(D5,D13,D22,D28,D31,D35,D40,D43,D47)</f>
        <v>127555300</v>
      </c>
      <c r="E77" s="15">
        <f t="shared" si="20"/>
        <v>169302210</v>
      </c>
      <c r="F77" s="15">
        <f t="shared" si="20"/>
        <v>19389918</v>
      </c>
      <c r="G77" s="15">
        <f t="shared" si="20"/>
        <v>26153911</v>
      </c>
      <c r="H77" s="15">
        <f t="shared" si="20"/>
        <v>0</v>
      </c>
      <c r="I77" s="15">
        <f t="shared" si="20"/>
        <v>14411670</v>
      </c>
      <c r="J77" s="15">
        <f t="shared" si="20"/>
        <v>25347244</v>
      </c>
      <c r="K77" s="15">
        <f t="shared" si="20"/>
        <v>0</v>
      </c>
      <c r="L77" s="15">
        <f t="shared" si="20"/>
        <v>0</v>
      </c>
      <c r="M77" s="15">
        <f t="shared" si="20"/>
        <v>85934</v>
      </c>
      <c r="N77" s="15">
        <f>SUM(D77:M77)</f>
        <v>382246187</v>
      </c>
      <c r="O77" s="37">
        <f t="shared" si="19"/>
        <v>1491.797226732024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18</v>
      </c>
      <c r="M79" s="48"/>
      <c r="N79" s="48"/>
      <c r="O79" s="41">
        <v>256232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99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A81:O81"/>
    <mergeCell ref="A80:O80"/>
    <mergeCell ref="L79:N7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22427174</v>
      </c>
      <c r="E5" s="26">
        <f t="shared" si="0"/>
        <v>17392117</v>
      </c>
      <c r="F5" s="26">
        <f t="shared" si="0"/>
        <v>11758123</v>
      </c>
      <c r="G5" s="26">
        <f t="shared" si="0"/>
        <v>541500</v>
      </c>
      <c r="H5" s="26">
        <f t="shared" si="0"/>
        <v>0</v>
      </c>
      <c r="I5" s="26">
        <f t="shared" si="0"/>
        <v>0</v>
      </c>
      <c r="J5" s="26">
        <f t="shared" si="0"/>
        <v>25332178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77451092</v>
      </c>
      <c r="O5" s="32">
        <f t="shared" ref="O5:O36" si="1">(N5/O$91)</f>
        <v>306.87311599600616</v>
      </c>
      <c r="P5" s="6"/>
    </row>
    <row r="6" spans="1:133">
      <c r="A6" s="12"/>
      <c r="B6" s="44">
        <v>511</v>
      </c>
      <c r="C6" s="20" t="s">
        <v>20</v>
      </c>
      <c r="D6" s="46">
        <v>477113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477113</v>
      </c>
      <c r="O6" s="47">
        <f t="shared" si="1"/>
        <v>1.8903949474618444</v>
      </c>
      <c r="P6" s="9"/>
    </row>
    <row r="7" spans="1:133">
      <c r="A7" s="12"/>
      <c r="B7" s="44">
        <v>512</v>
      </c>
      <c r="C7" s="20" t="s">
        <v>21</v>
      </c>
      <c r="D7" s="46">
        <v>1085633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1085633</v>
      </c>
      <c r="O7" s="47">
        <f t="shared" si="1"/>
        <v>4.3014446011696279</v>
      </c>
      <c r="P7" s="9"/>
    </row>
    <row r="8" spans="1:133">
      <c r="A8" s="12"/>
      <c r="B8" s="44">
        <v>513</v>
      </c>
      <c r="C8" s="20" t="s">
        <v>22</v>
      </c>
      <c r="D8" s="46">
        <v>4206992</v>
      </c>
      <c r="E8" s="46">
        <v>13815568</v>
      </c>
      <c r="F8" s="46">
        <v>0</v>
      </c>
      <c r="G8" s="46">
        <v>0</v>
      </c>
      <c r="H8" s="46">
        <v>0</v>
      </c>
      <c r="I8" s="46">
        <v>0</v>
      </c>
      <c r="J8" s="46">
        <v>4317713</v>
      </c>
      <c r="K8" s="46">
        <v>0</v>
      </c>
      <c r="L8" s="46">
        <v>0</v>
      </c>
      <c r="M8" s="46">
        <v>0</v>
      </c>
      <c r="N8" s="46">
        <f t="shared" si="2"/>
        <v>22340273</v>
      </c>
      <c r="O8" s="47">
        <f t="shared" si="1"/>
        <v>88.51559107406058</v>
      </c>
      <c r="P8" s="9"/>
    </row>
    <row r="9" spans="1:133">
      <c r="A9" s="12"/>
      <c r="B9" s="44">
        <v>514</v>
      </c>
      <c r="C9" s="20" t="s">
        <v>23</v>
      </c>
      <c r="D9" s="46">
        <v>890663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890663</v>
      </c>
      <c r="O9" s="47">
        <f t="shared" si="1"/>
        <v>3.5289435313881801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4920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4920</v>
      </c>
      <c r="O10" s="47">
        <f t="shared" si="1"/>
        <v>1.9493795267603847E-2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11628199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11628199</v>
      </c>
      <c r="O11" s="47">
        <f t="shared" si="1"/>
        <v>46.072709479056059</v>
      </c>
      <c r="P11" s="9"/>
    </row>
    <row r="12" spans="1:133">
      <c r="A12" s="12"/>
      <c r="B12" s="44">
        <v>519</v>
      </c>
      <c r="C12" s="20" t="s">
        <v>26</v>
      </c>
      <c r="D12" s="46">
        <v>15766773</v>
      </c>
      <c r="E12" s="46">
        <v>3576549</v>
      </c>
      <c r="F12" s="46">
        <v>129924</v>
      </c>
      <c r="G12" s="46">
        <v>536580</v>
      </c>
      <c r="H12" s="46">
        <v>0</v>
      </c>
      <c r="I12" s="46">
        <v>0</v>
      </c>
      <c r="J12" s="46">
        <v>21014465</v>
      </c>
      <c r="K12" s="46">
        <v>0</v>
      </c>
      <c r="L12" s="46">
        <v>0</v>
      </c>
      <c r="M12" s="46">
        <v>0</v>
      </c>
      <c r="N12" s="46">
        <f t="shared" si="2"/>
        <v>41024291</v>
      </c>
      <c r="O12" s="47">
        <f t="shared" si="1"/>
        <v>162.54453856760227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8773231</v>
      </c>
      <c r="E13" s="31">
        <f t="shared" si="3"/>
        <v>91571873</v>
      </c>
      <c r="F13" s="31">
        <f t="shared" si="3"/>
        <v>0</v>
      </c>
      <c r="G13" s="31">
        <f t="shared" si="3"/>
        <v>8302472</v>
      </c>
      <c r="H13" s="31">
        <f t="shared" si="3"/>
        <v>0</v>
      </c>
      <c r="I13" s="31">
        <f t="shared" si="3"/>
        <v>1730004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110377580</v>
      </c>
      <c r="O13" s="43">
        <f t="shared" si="1"/>
        <v>437.33291598649697</v>
      </c>
      <c r="P13" s="10"/>
    </row>
    <row r="14" spans="1:133">
      <c r="A14" s="12"/>
      <c r="B14" s="44">
        <v>521</v>
      </c>
      <c r="C14" s="20" t="s">
        <v>28</v>
      </c>
      <c r="D14" s="46">
        <v>100386</v>
      </c>
      <c r="E14" s="46">
        <v>32282523</v>
      </c>
      <c r="F14" s="46">
        <v>0</v>
      </c>
      <c r="G14" s="46">
        <v>173663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32556572</v>
      </c>
      <c r="O14" s="47">
        <f t="shared" si="1"/>
        <v>128.99413601280568</v>
      </c>
      <c r="P14" s="9"/>
    </row>
    <row r="15" spans="1:133">
      <c r="A15" s="12"/>
      <c r="B15" s="44">
        <v>522</v>
      </c>
      <c r="C15" s="20" t="s">
        <v>29</v>
      </c>
      <c r="D15" s="46">
        <v>13807</v>
      </c>
      <c r="E15" s="46">
        <v>11826004</v>
      </c>
      <c r="F15" s="46">
        <v>0</v>
      </c>
      <c r="G15" s="46">
        <v>2860334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14700145</v>
      </c>
      <c r="O15" s="47">
        <f t="shared" si="1"/>
        <v>58.244231104489913</v>
      </c>
      <c r="P15" s="9"/>
    </row>
    <row r="16" spans="1:133">
      <c r="A16" s="12"/>
      <c r="B16" s="44">
        <v>523</v>
      </c>
      <c r="C16" s="20" t="s">
        <v>30</v>
      </c>
      <c r="D16" s="46">
        <v>4271467</v>
      </c>
      <c r="E16" s="46">
        <v>26870687</v>
      </c>
      <c r="F16" s="46">
        <v>0</v>
      </c>
      <c r="G16" s="46">
        <v>5009578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36151732</v>
      </c>
      <c r="O16" s="47">
        <f t="shared" si="1"/>
        <v>143.23871182465092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411633</v>
      </c>
      <c r="F17" s="46">
        <v>0</v>
      </c>
      <c r="G17" s="46">
        <v>0</v>
      </c>
      <c r="H17" s="46">
        <v>0</v>
      </c>
      <c r="I17" s="46">
        <v>1730004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2141637</v>
      </c>
      <c r="O17" s="47">
        <f t="shared" si="1"/>
        <v>8.4854945560010773</v>
      </c>
      <c r="P17" s="9"/>
    </row>
    <row r="18" spans="1:16">
      <c r="A18" s="12"/>
      <c r="B18" s="44">
        <v>525</v>
      </c>
      <c r="C18" s="20" t="s">
        <v>32</v>
      </c>
      <c r="D18" s="46">
        <v>43561</v>
      </c>
      <c r="E18" s="46">
        <v>8746239</v>
      </c>
      <c r="F18" s="46">
        <v>0</v>
      </c>
      <c r="G18" s="46">
        <v>127805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8917605</v>
      </c>
      <c r="O18" s="47">
        <f t="shared" si="1"/>
        <v>35.332919948650492</v>
      </c>
      <c r="P18" s="9"/>
    </row>
    <row r="19" spans="1:16">
      <c r="A19" s="12"/>
      <c r="B19" s="44">
        <v>526</v>
      </c>
      <c r="C19" s="20" t="s">
        <v>33</v>
      </c>
      <c r="D19" s="46">
        <v>37389</v>
      </c>
      <c r="E19" s="46">
        <v>9622139</v>
      </c>
      <c r="F19" s="46">
        <v>0</v>
      </c>
      <c r="G19" s="46">
        <v>131092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9790620</v>
      </c>
      <c r="O19" s="47">
        <f t="shared" si="1"/>
        <v>38.791939394899913</v>
      </c>
      <c r="P19" s="9"/>
    </row>
    <row r="20" spans="1:16">
      <c r="A20" s="12"/>
      <c r="B20" s="44">
        <v>527</v>
      </c>
      <c r="C20" s="20" t="s">
        <v>34</v>
      </c>
      <c r="D20" s="46">
        <v>758808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758808</v>
      </c>
      <c r="O20" s="47">
        <f t="shared" si="1"/>
        <v>3.0065137803699065</v>
      </c>
      <c r="P20" s="9"/>
    </row>
    <row r="21" spans="1:16">
      <c r="A21" s="12"/>
      <c r="B21" s="44">
        <v>529</v>
      </c>
      <c r="C21" s="20" t="s">
        <v>35</v>
      </c>
      <c r="D21" s="46">
        <v>3547813</v>
      </c>
      <c r="E21" s="46">
        <v>1812648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5360461</v>
      </c>
      <c r="O21" s="47">
        <f t="shared" si="1"/>
        <v>21.238969364629064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1726125</v>
      </c>
      <c r="E22" s="31">
        <f t="shared" si="5"/>
        <v>6801765</v>
      </c>
      <c r="F22" s="31">
        <f t="shared" si="5"/>
        <v>0</v>
      </c>
      <c r="G22" s="31">
        <f t="shared" si="5"/>
        <v>6892508</v>
      </c>
      <c r="H22" s="31">
        <f t="shared" si="5"/>
        <v>0</v>
      </c>
      <c r="I22" s="31">
        <f t="shared" si="5"/>
        <v>12699941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28120339</v>
      </c>
      <c r="O22" s="43">
        <f t="shared" si="1"/>
        <v>111.41709986211706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16064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16064</v>
      </c>
      <c r="O23" s="47">
        <f t="shared" si="1"/>
        <v>6.3648033979428503E-2</v>
      </c>
      <c r="P23" s="9"/>
    </row>
    <row r="24" spans="1:16">
      <c r="A24" s="12"/>
      <c r="B24" s="44">
        <v>534</v>
      </c>
      <c r="C24" s="20" t="s">
        <v>38</v>
      </c>
      <c r="D24" s="46">
        <v>19400</v>
      </c>
      <c r="E24" s="46">
        <v>4520269</v>
      </c>
      <c r="F24" s="46">
        <v>0</v>
      </c>
      <c r="G24" s="46">
        <v>28500</v>
      </c>
      <c r="H24" s="46">
        <v>0</v>
      </c>
      <c r="I24" s="46">
        <v>11839818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16407987</v>
      </c>
      <c r="O24" s="47">
        <f t="shared" si="1"/>
        <v>65.010963278761267</v>
      </c>
      <c r="P24" s="9"/>
    </row>
    <row r="25" spans="1:16">
      <c r="A25" s="12"/>
      <c r="B25" s="44">
        <v>537</v>
      </c>
      <c r="C25" s="20" t="s">
        <v>39</v>
      </c>
      <c r="D25" s="46">
        <v>1706725</v>
      </c>
      <c r="E25" s="46">
        <v>1503788</v>
      </c>
      <c r="F25" s="46">
        <v>0</v>
      </c>
      <c r="G25" s="46">
        <v>6716344</v>
      </c>
      <c r="H25" s="46">
        <v>0</v>
      </c>
      <c r="I25" s="46">
        <v>860123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10786980</v>
      </c>
      <c r="O25" s="47">
        <f t="shared" si="1"/>
        <v>42.739670665800276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761644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761644</v>
      </c>
      <c r="O26" s="47">
        <f t="shared" si="1"/>
        <v>3.0177504477233468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0</v>
      </c>
      <c r="F27" s="46">
        <v>0</v>
      </c>
      <c r="G27" s="46">
        <v>147664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147664</v>
      </c>
      <c r="O27" s="47">
        <f t="shared" si="1"/>
        <v>0.58506743585273469</v>
      </c>
      <c r="P27" s="9"/>
    </row>
    <row r="28" spans="1:16" ht="15.75">
      <c r="A28" s="28" t="s">
        <v>42</v>
      </c>
      <c r="B28" s="29"/>
      <c r="C28" s="30"/>
      <c r="D28" s="31">
        <f t="shared" ref="D28:M28" si="7">SUM(D29:D31)</f>
        <v>10679</v>
      </c>
      <c r="E28" s="31">
        <f t="shared" si="7"/>
        <v>10492389</v>
      </c>
      <c r="F28" s="31">
        <f t="shared" si="7"/>
        <v>0</v>
      </c>
      <c r="G28" s="31">
        <f t="shared" si="7"/>
        <v>13827194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24330262</v>
      </c>
      <c r="O28" s="43">
        <f t="shared" si="1"/>
        <v>96.400232974626363</v>
      </c>
      <c r="P28" s="10"/>
    </row>
    <row r="29" spans="1:16">
      <c r="A29" s="12"/>
      <c r="B29" s="44">
        <v>541</v>
      </c>
      <c r="C29" s="20" t="s">
        <v>43</v>
      </c>
      <c r="D29" s="46">
        <v>10679</v>
      </c>
      <c r="E29" s="46">
        <v>9385058</v>
      </c>
      <c r="F29" s="46">
        <v>0</v>
      </c>
      <c r="G29" s="46">
        <v>13816243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23211980</v>
      </c>
      <c r="O29" s="47">
        <f t="shared" si="1"/>
        <v>91.969428023519342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1107331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1107331</v>
      </c>
      <c r="O30" s="47">
        <f t="shared" si="1"/>
        <v>4.3874154080225685</v>
      </c>
      <c r="P30" s="9"/>
    </row>
    <row r="31" spans="1:16">
      <c r="A31" s="12"/>
      <c r="B31" s="44">
        <v>545</v>
      </c>
      <c r="C31" s="20" t="s">
        <v>93</v>
      </c>
      <c r="D31" s="46">
        <v>0</v>
      </c>
      <c r="E31" s="46">
        <v>0</v>
      </c>
      <c r="F31" s="46">
        <v>0</v>
      </c>
      <c r="G31" s="46">
        <v>10951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10951</v>
      </c>
      <c r="O31" s="47">
        <f t="shared" si="1"/>
        <v>4.3389543084457263E-2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1258048</v>
      </c>
      <c r="E32" s="31">
        <f t="shared" si="9"/>
        <v>4869808</v>
      </c>
      <c r="F32" s="31">
        <f t="shared" si="9"/>
        <v>0</v>
      </c>
      <c r="G32" s="31">
        <f t="shared" si="9"/>
        <v>187646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1863</v>
      </c>
      <c r="N32" s="31">
        <f t="shared" si="8"/>
        <v>6317365</v>
      </c>
      <c r="O32" s="43">
        <f t="shared" si="1"/>
        <v>25.030369906651664</v>
      </c>
      <c r="P32" s="10"/>
    </row>
    <row r="33" spans="1:16">
      <c r="A33" s="13"/>
      <c r="B33" s="45">
        <v>552</v>
      </c>
      <c r="C33" s="21" t="s">
        <v>46</v>
      </c>
      <c r="D33" s="46">
        <v>0</v>
      </c>
      <c r="E33" s="46">
        <v>2096935</v>
      </c>
      <c r="F33" s="46">
        <v>0</v>
      </c>
      <c r="G33" s="46">
        <v>187646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2284581</v>
      </c>
      <c r="O33" s="47">
        <f t="shared" si="1"/>
        <v>9.0518606272881428</v>
      </c>
      <c r="P33" s="9"/>
    </row>
    <row r="34" spans="1:16">
      <c r="A34" s="13"/>
      <c r="B34" s="45">
        <v>553</v>
      </c>
      <c r="C34" s="21" t="s">
        <v>47</v>
      </c>
      <c r="D34" s="46">
        <v>206505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206505</v>
      </c>
      <c r="O34" s="47">
        <f t="shared" si="1"/>
        <v>0.81820451051555543</v>
      </c>
      <c r="P34" s="9"/>
    </row>
    <row r="35" spans="1:16">
      <c r="A35" s="13"/>
      <c r="B35" s="45">
        <v>554</v>
      </c>
      <c r="C35" s="21" t="s">
        <v>48</v>
      </c>
      <c r="D35" s="46">
        <v>1051543</v>
      </c>
      <c r="E35" s="46">
        <v>2772873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1863</v>
      </c>
      <c r="N35" s="46">
        <f t="shared" si="8"/>
        <v>3826279</v>
      </c>
      <c r="O35" s="47">
        <f t="shared" si="1"/>
        <v>15.160304768847965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SUM(D37:D40)</f>
        <v>11108997</v>
      </c>
      <c r="E36" s="31">
        <f t="shared" si="10"/>
        <v>4401160</v>
      </c>
      <c r="F36" s="31">
        <f t="shared" si="10"/>
        <v>0</v>
      </c>
      <c r="G36" s="31">
        <f t="shared" si="10"/>
        <v>144629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15654786</v>
      </c>
      <c r="O36" s="43">
        <f t="shared" si="1"/>
        <v>62.026665293120118</v>
      </c>
      <c r="P36" s="10"/>
    </row>
    <row r="37" spans="1:16">
      <c r="A37" s="12"/>
      <c r="B37" s="44">
        <v>562</v>
      </c>
      <c r="C37" s="20" t="s">
        <v>50</v>
      </c>
      <c r="D37" s="46">
        <v>5104667</v>
      </c>
      <c r="E37" s="46">
        <v>2775834</v>
      </c>
      <c r="F37" s="46">
        <v>0</v>
      </c>
      <c r="G37" s="46">
        <v>123487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8003988</v>
      </c>
      <c r="O37" s="47">
        <f t="shared" ref="O37:O68" si="12">(N37/O$91)</f>
        <v>31.713029145601219</v>
      </c>
      <c r="P37" s="9"/>
    </row>
    <row r="38" spans="1:16">
      <c r="A38" s="12"/>
      <c r="B38" s="44">
        <v>563</v>
      </c>
      <c r="C38" s="20" t="s">
        <v>51</v>
      </c>
      <c r="D38" s="46">
        <v>1273303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1273303</v>
      </c>
      <c r="O38" s="47">
        <f t="shared" si="12"/>
        <v>5.0450219503304439</v>
      </c>
      <c r="P38" s="9"/>
    </row>
    <row r="39" spans="1:16">
      <c r="A39" s="12"/>
      <c r="B39" s="44">
        <v>564</v>
      </c>
      <c r="C39" s="20" t="s">
        <v>52</v>
      </c>
      <c r="D39" s="46">
        <v>2562102</v>
      </c>
      <c r="E39" s="46">
        <v>768199</v>
      </c>
      <c r="F39" s="46">
        <v>0</v>
      </c>
      <c r="G39" s="46">
        <v>14742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3345043</v>
      </c>
      <c r="O39" s="47">
        <f t="shared" si="12"/>
        <v>13.253573862465727</v>
      </c>
      <c r="P39" s="9"/>
    </row>
    <row r="40" spans="1:16">
      <c r="A40" s="12"/>
      <c r="B40" s="44">
        <v>569</v>
      </c>
      <c r="C40" s="20" t="s">
        <v>53</v>
      </c>
      <c r="D40" s="46">
        <v>2168925</v>
      </c>
      <c r="E40" s="46">
        <v>857127</v>
      </c>
      <c r="F40" s="46">
        <v>0</v>
      </c>
      <c r="G40" s="46">
        <v>6400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3032452</v>
      </c>
      <c r="O40" s="47">
        <f t="shared" si="12"/>
        <v>12.015040334722729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SUM(D42:D45)</f>
        <v>698936</v>
      </c>
      <c r="E41" s="31">
        <f t="shared" si="13"/>
        <v>1129251</v>
      </c>
      <c r="F41" s="31">
        <f t="shared" si="13"/>
        <v>0</v>
      </c>
      <c r="G41" s="31">
        <f t="shared" si="13"/>
        <v>706108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2534295</v>
      </c>
      <c r="O41" s="43">
        <f t="shared" si="12"/>
        <v>10.041265828803271</v>
      </c>
      <c r="P41" s="9"/>
    </row>
    <row r="42" spans="1:16">
      <c r="A42" s="12"/>
      <c r="B42" s="44">
        <v>572</v>
      </c>
      <c r="C42" s="20" t="s">
        <v>55</v>
      </c>
      <c r="D42" s="46">
        <v>641539</v>
      </c>
      <c r="E42" s="46">
        <v>1129251</v>
      </c>
      <c r="F42" s="46">
        <v>0</v>
      </c>
      <c r="G42" s="46">
        <v>675800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2446590</v>
      </c>
      <c r="O42" s="47">
        <f t="shared" si="12"/>
        <v>9.6937651552371751</v>
      </c>
      <c r="P42" s="9"/>
    </row>
    <row r="43" spans="1:16">
      <c r="A43" s="12"/>
      <c r="B43" s="44">
        <v>573</v>
      </c>
      <c r="C43" s="20" t="s">
        <v>101</v>
      </c>
      <c r="D43" s="46">
        <v>0</v>
      </c>
      <c r="E43" s="46">
        <v>0</v>
      </c>
      <c r="F43" s="46">
        <v>0</v>
      </c>
      <c r="G43" s="46">
        <v>6392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6392</v>
      </c>
      <c r="O43" s="47">
        <f t="shared" si="12"/>
        <v>2.5326085233846302E-2</v>
      </c>
      <c r="P43" s="9"/>
    </row>
    <row r="44" spans="1:16">
      <c r="A44" s="12"/>
      <c r="B44" s="44">
        <v>574</v>
      </c>
      <c r="C44" s="20" t="s">
        <v>56</v>
      </c>
      <c r="D44" s="46">
        <v>0</v>
      </c>
      <c r="E44" s="46">
        <v>0</v>
      </c>
      <c r="F44" s="46">
        <v>0</v>
      </c>
      <c r="G44" s="46">
        <v>23916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23916</v>
      </c>
      <c r="O44" s="47">
        <f t="shared" si="12"/>
        <v>9.4758863337401147E-2</v>
      </c>
      <c r="P44" s="9"/>
    </row>
    <row r="45" spans="1:16">
      <c r="A45" s="12"/>
      <c r="B45" s="44">
        <v>579</v>
      </c>
      <c r="C45" s="20" t="s">
        <v>102</v>
      </c>
      <c r="D45" s="46">
        <v>57397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57397</v>
      </c>
      <c r="O45" s="47">
        <f t="shared" si="12"/>
        <v>0.22741572499484919</v>
      </c>
      <c r="P45" s="9"/>
    </row>
    <row r="46" spans="1:16" ht="15.75">
      <c r="A46" s="28" t="s">
        <v>87</v>
      </c>
      <c r="B46" s="29"/>
      <c r="C46" s="30"/>
      <c r="D46" s="31">
        <f t="shared" ref="D46:M46" si="14">SUM(D47:D49)</f>
        <v>66915138</v>
      </c>
      <c r="E46" s="31">
        <f t="shared" si="14"/>
        <v>46155125</v>
      </c>
      <c r="F46" s="31">
        <f t="shared" si="14"/>
        <v>11061896</v>
      </c>
      <c r="G46" s="31">
        <f t="shared" si="14"/>
        <v>3054288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127186447</v>
      </c>
      <c r="O46" s="43">
        <f t="shared" si="12"/>
        <v>503.932227364217</v>
      </c>
      <c r="P46" s="9"/>
    </row>
    <row r="47" spans="1:16">
      <c r="A47" s="12"/>
      <c r="B47" s="44">
        <v>581</v>
      </c>
      <c r="C47" s="20" t="s">
        <v>57</v>
      </c>
      <c r="D47" s="46">
        <v>15552268</v>
      </c>
      <c r="E47" s="46">
        <v>18168784</v>
      </c>
      <c r="F47" s="46">
        <v>11061896</v>
      </c>
      <c r="G47" s="46">
        <v>2029562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46812510</v>
      </c>
      <c r="O47" s="47">
        <f t="shared" si="12"/>
        <v>185.47835079322314</v>
      </c>
      <c r="P47" s="9"/>
    </row>
    <row r="48" spans="1:16">
      <c r="A48" s="12"/>
      <c r="B48" s="44">
        <v>586</v>
      </c>
      <c r="C48" s="20" t="s">
        <v>58</v>
      </c>
      <c r="D48" s="46">
        <v>51362870</v>
      </c>
      <c r="E48" s="46">
        <v>27788816</v>
      </c>
      <c r="F48" s="46">
        <v>0</v>
      </c>
      <c r="G48" s="46">
        <v>1024726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9" si="15">SUM(D48:M48)</f>
        <v>80176412</v>
      </c>
      <c r="O48" s="47">
        <f t="shared" si="12"/>
        <v>317.67125219899521</v>
      </c>
      <c r="P48" s="9"/>
    </row>
    <row r="49" spans="1:16">
      <c r="A49" s="12"/>
      <c r="B49" s="44">
        <v>587</v>
      </c>
      <c r="C49" s="20" t="s">
        <v>59</v>
      </c>
      <c r="D49" s="46">
        <v>0</v>
      </c>
      <c r="E49" s="46">
        <v>197525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197525</v>
      </c>
      <c r="O49" s="47">
        <f t="shared" si="12"/>
        <v>0.78262437199866874</v>
      </c>
      <c r="P49" s="9"/>
    </row>
    <row r="50" spans="1:16" ht="15.75">
      <c r="A50" s="28" t="s">
        <v>60</v>
      </c>
      <c r="B50" s="29"/>
      <c r="C50" s="30"/>
      <c r="D50" s="31">
        <f t="shared" ref="D50:M50" si="16">SUM(D51:D88)</f>
        <v>7006796</v>
      </c>
      <c r="E50" s="31">
        <f t="shared" si="16"/>
        <v>10659758</v>
      </c>
      <c r="F50" s="31">
        <f t="shared" si="16"/>
        <v>0</v>
      </c>
      <c r="G50" s="31">
        <f t="shared" si="16"/>
        <v>1282795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76364</v>
      </c>
      <c r="N50" s="31">
        <f>SUM(D50:M50)</f>
        <v>19025713</v>
      </c>
      <c r="O50" s="43">
        <f t="shared" si="12"/>
        <v>75.38279553703029</v>
      </c>
      <c r="P50" s="9"/>
    </row>
    <row r="51" spans="1:16">
      <c r="A51" s="12"/>
      <c r="B51" s="44">
        <v>601</v>
      </c>
      <c r="C51" s="20" t="s">
        <v>61</v>
      </c>
      <c r="D51" s="46">
        <v>316346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316346</v>
      </c>
      <c r="O51" s="47">
        <f t="shared" si="12"/>
        <v>1.2534114141718307</v>
      </c>
      <c r="P51" s="9"/>
    </row>
    <row r="52" spans="1:16">
      <c r="A52" s="12"/>
      <c r="B52" s="44">
        <v>602</v>
      </c>
      <c r="C52" s="20" t="s">
        <v>62</v>
      </c>
      <c r="D52" s="46">
        <v>20484</v>
      </c>
      <c r="E52" s="46">
        <v>0</v>
      </c>
      <c r="F52" s="46">
        <v>0</v>
      </c>
      <c r="G52" s="46">
        <v>23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20507</v>
      </c>
      <c r="O52" s="47">
        <f t="shared" si="12"/>
        <v>8.1251882022917096E-2</v>
      </c>
      <c r="P52" s="9"/>
    </row>
    <row r="53" spans="1:16">
      <c r="A53" s="12"/>
      <c r="B53" s="44">
        <v>603</v>
      </c>
      <c r="C53" s="20" t="s">
        <v>63</v>
      </c>
      <c r="D53" s="46">
        <v>22977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22977</v>
      </c>
      <c r="O53" s="47">
        <f t="shared" si="12"/>
        <v>9.1038401191815777E-2</v>
      </c>
      <c r="P53" s="9"/>
    </row>
    <row r="54" spans="1:16">
      <c r="A54" s="12"/>
      <c r="B54" s="44">
        <v>604</v>
      </c>
      <c r="C54" s="20" t="s">
        <v>64</v>
      </c>
      <c r="D54" s="46">
        <v>0</v>
      </c>
      <c r="E54" s="46">
        <v>1423902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1423902</v>
      </c>
      <c r="O54" s="47">
        <f t="shared" si="12"/>
        <v>5.6417183067340764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42351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42351</v>
      </c>
      <c r="O55" s="47">
        <f t="shared" si="12"/>
        <v>0.16780116328827044</v>
      </c>
      <c r="P55" s="9"/>
    </row>
    <row r="56" spans="1:16">
      <c r="A56" s="12"/>
      <c r="B56" s="44">
        <v>611</v>
      </c>
      <c r="C56" s="20" t="s">
        <v>103</v>
      </c>
      <c r="D56" s="46">
        <v>0</v>
      </c>
      <c r="E56" s="46">
        <v>958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958</v>
      </c>
      <c r="O56" s="47">
        <f t="shared" si="12"/>
        <v>3.7957430622692044E-3</v>
      </c>
      <c r="P56" s="9"/>
    </row>
    <row r="57" spans="1:16">
      <c r="A57" s="12"/>
      <c r="B57" s="44">
        <v>612</v>
      </c>
      <c r="C57" s="20" t="s">
        <v>104</v>
      </c>
      <c r="D57" s="46">
        <v>25415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25415</v>
      </c>
      <c r="O57" s="47">
        <f t="shared" si="12"/>
        <v>0.10069813144840484</v>
      </c>
      <c r="P57" s="9"/>
    </row>
    <row r="58" spans="1:16">
      <c r="A58" s="12"/>
      <c r="B58" s="44">
        <v>613</v>
      </c>
      <c r="C58" s="20" t="s">
        <v>105</v>
      </c>
      <c r="D58" s="46">
        <v>5513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5513</v>
      </c>
      <c r="O58" s="47">
        <f t="shared" si="12"/>
        <v>2.1843352298841465E-2</v>
      </c>
      <c r="P58" s="9"/>
    </row>
    <row r="59" spans="1:16">
      <c r="A59" s="12"/>
      <c r="B59" s="44">
        <v>614</v>
      </c>
      <c r="C59" s="20" t="s">
        <v>66</v>
      </c>
      <c r="D59" s="46">
        <v>0</v>
      </c>
      <c r="E59" s="46">
        <v>910027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910027</v>
      </c>
      <c r="O59" s="47">
        <f t="shared" si="12"/>
        <v>3.605666671949538</v>
      </c>
      <c r="P59" s="9"/>
    </row>
    <row r="60" spans="1:16">
      <c r="A60" s="12"/>
      <c r="B60" s="44">
        <v>622</v>
      </c>
      <c r="C60" s="20" t="s">
        <v>67</v>
      </c>
      <c r="D60" s="46">
        <v>671406</v>
      </c>
      <c r="E60" s="46">
        <v>68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671474</v>
      </c>
      <c r="O60" s="47">
        <f t="shared" si="12"/>
        <v>2.6604830657558995</v>
      </c>
      <c r="P60" s="9"/>
    </row>
    <row r="61" spans="1:16">
      <c r="A61" s="12"/>
      <c r="B61" s="44">
        <v>623</v>
      </c>
      <c r="C61" s="20" t="s">
        <v>68</v>
      </c>
      <c r="D61" s="46">
        <v>1194946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1194946</v>
      </c>
      <c r="O61" s="47">
        <f t="shared" si="12"/>
        <v>4.7345594877727946</v>
      </c>
      <c r="P61" s="9"/>
    </row>
    <row r="62" spans="1:16">
      <c r="A62" s="12"/>
      <c r="B62" s="44">
        <v>624</v>
      </c>
      <c r="C62" s="20" t="s">
        <v>69</v>
      </c>
      <c r="D62" s="46">
        <v>526106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526106</v>
      </c>
      <c r="O62" s="47">
        <f t="shared" si="12"/>
        <v>2.0845127343613803</v>
      </c>
      <c r="P62" s="9"/>
    </row>
    <row r="63" spans="1:16">
      <c r="A63" s="12"/>
      <c r="B63" s="44">
        <v>634</v>
      </c>
      <c r="C63" s="20" t="s">
        <v>70</v>
      </c>
      <c r="D63" s="46">
        <v>0</v>
      </c>
      <c r="E63" s="46">
        <v>555394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555394</v>
      </c>
      <c r="O63" s="47">
        <f t="shared" si="12"/>
        <v>2.2005562863527586</v>
      </c>
      <c r="P63" s="9"/>
    </row>
    <row r="64" spans="1:16">
      <c r="A64" s="12"/>
      <c r="B64" s="44">
        <v>654</v>
      </c>
      <c r="C64" s="20" t="s">
        <v>71</v>
      </c>
      <c r="D64" s="46">
        <v>0</v>
      </c>
      <c r="E64" s="46">
        <v>330853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330853</v>
      </c>
      <c r="O64" s="47">
        <f t="shared" si="12"/>
        <v>1.3108903751366943</v>
      </c>
      <c r="P64" s="9"/>
    </row>
    <row r="65" spans="1:16">
      <c r="A65" s="12"/>
      <c r="B65" s="44">
        <v>661</v>
      </c>
      <c r="C65" s="20" t="s">
        <v>72</v>
      </c>
      <c r="D65" s="46">
        <v>0</v>
      </c>
      <c r="E65" s="46">
        <v>4421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4421</v>
      </c>
      <c r="O65" s="47">
        <f t="shared" si="12"/>
        <v>1.7516680666275736E-2</v>
      </c>
      <c r="P65" s="9"/>
    </row>
    <row r="66" spans="1:16">
      <c r="A66" s="12"/>
      <c r="B66" s="44">
        <v>663</v>
      </c>
      <c r="C66" s="20" t="s">
        <v>73</v>
      </c>
      <c r="D66" s="46">
        <v>113936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113936</v>
      </c>
      <c r="O66" s="47">
        <f t="shared" si="12"/>
        <v>0.45143192227839674</v>
      </c>
      <c r="P66" s="9"/>
    </row>
    <row r="67" spans="1:16">
      <c r="A67" s="12"/>
      <c r="B67" s="44">
        <v>669</v>
      </c>
      <c r="C67" s="20" t="s">
        <v>74</v>
      </c>
      <c r="D67" s="46">
        <v>0</v>
      </c>
      <c r="E67" s="46">
        <v>319780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319780</v>
      </c>
      <c r="O67" s="47">
        <f t="shared" si="12"/>
        <v>1.2670174493240567</v>
      </c>
      <c r="P67" s="9"/>
    </row>
    <row r="68" spans="1:16">
      <c r="A68" s="12"/>
      <c r="B68" s="44">
        <v>671</v>
      </c>
      <c r="C68" s="20" t="s">
        <v>75</v>
      </c>
      <c r="D68" s="46">
        <v>42508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42508</v>
      </c>
      <c r="O68" s="47">
        <f t="shared" si="12"/>
        <v>0.1684232213892895</v>
      </c>
      <c r="P68" s="9"/>
    </row>
    <row r="69" spans="1:16">
      <c r="A69" s="12"/>
      <c r="B69" s="44">
        <v>672</v>
      </c>
      <c r="C69" s="20" t="s">
        <v>106</v>
      </c>
      <c r="D69" s="46">
        <v>4726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4726</v>
      </c>
      <c r="O69" s="47">
        <f t="shared" ref="O69:O89" si="17">(N69/O$91)</f>
        <v>1.8725137486726787E-2</v>
      </c>
      <c r="P69" s="9"/>
    </row>
    <row r="70" spans="1:16">
      <c r="A70" s="12"/>
      <c r="B70" s="44">
        <v>673</v>
      </c>
      <c r="C70" s="20" t="s">
        <v>107</v>
      </c>
      <c r="D70" s="46">
        <v>1112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88" si="18">SUM(D70:M70)</f>
        <v>1112</v>
      </c>
      <c r="O70" s="47">
        <f t="shared" si="17"/>
        <v>4.4059147027592435E-3</v>
      </c>
      <c r="P70" s="9"/>
    </row>
    <row r="71" spans="1:16">
      <c r="A71" s="12"/>
      <c r="B71" s="44">
        <v>674</v>
      </c>
      <c r="C71" s="20" t="s">
        <v>76</v>
      </c>
      <c r="D71" s="46">
        <v>0</v>
      </c>
      <c r="E71" s="46">
        <v>346487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346487</v>
      </c>
      <c r="O71" s="47">
        <f t="shared" si="17"/>
        <v>1.3728346831069622</v>
      </c>
      <c r="P71" s="9"/>
    </row>
    <row r="72" spans="1:16">
      <c r="A72" s="12"/>
      <c r="B72" s="44">
        <v>682</v>
      </c>
      <c r="C72" s="20" t="s">
        <v>77</v>
      </c>
      <c r="D72" s="46">
        <v>0</v>
      </c>
      <c r="E72" s="46">
        <v>22400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22400</v>
      </c>
      <c r="O72" s="47">
        <f t="shared" si="17"/>
        <v>8.8752238616732967E-2</v>
      </c>
      <c r="P72" s="9"/>
    </row>
    <row r="73" spans="1:16">
      <c r="A73" s="12"/>
      <c r="B73" s="44">
        <v>684</v>
      </c>
      <c r="C73" s="20" t="s">
        <v>108</v>
      </c>
      <c r="D73" s="46">
        <v>0</v>
      </c>
      <c r="E73" s="46">
        <v>32411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32411</v>
      </c>
      <c r="O73" s="47">
        <f t="shared" si="17"/>
        <v>0.1284173574020952</v>
      </c>
      <c r="P73" s="9"/>
    </row>
    <row r="74" spans="1:16">
      <c r="A74" s="12"/>
      <c r="B74" s="44">
        <v>685</v>
      </c>
      <c r="C74" s="20" t="s">
        <v>78</v>
      </c>
      <c r="D74" s="46">
        <v>90505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90505</v>
      </c>
      <c r="O74" s="47">
        <f t="shared" si="17"/>
        <v>0.35859470339318827</v>
      </c>
      <c r="P74" s="9"/>
    </row>
    <row r="75" spans="1:16">
      <c r="A75" s="12"/>
      <c r="B75" s="44">
        <v>689</v>
      </c>
      <c r="C75" s="20" t="s">
        <v>79</v>
      </c>
      <c r="D75" s="46">
        <v>2117072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2117072</v>
      </c>
      <c r="O75" s="47">
        <f t="shared" si="17"/>
        <v>8.3881642550358979</v>
      </c>
      <c r="P75" s="9"/>
    </row>
    <row r="76" spans="1:16">
      <c r="A76" s="12"/>
      <c r="B76" s="44">
        <v>694</v>
      </c>
      <c r="C76" s="20" t="s">
        <v>80</v>
      </c>
      <c r="D76" s="46">
        <v>0</v>
      </c>
      <c r="E76" s="46">
        <v>325838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325838</v>
      </c>
      <c r="O76" s="47">
        <f t="shared" si="17"/>
        <v>1.2910201752856714</v>
      </c>
      <c r="P76" s="9"/>
    </row>
    <row r="77" spans="1:16">
      <c r="A77" s="12"/>
      <c r="B77" s="44">
        <v>711</v>
      </c>
      <c r="C77" s="20" t="s">
        <v>81</v>
      </c>
      <c r="D77" s="46">
        <v>6855</v>
      </c>
      <c r="E77" s="46">
        <v>2783580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2790435</v>
      </c>
      <c r="O77" s="47">
        <f t="shared" si="17"/>
        <v>11.056131828771575</v>
      </c>
      <c r="P77" s="9"/>
    </row>
    <row r="78" spans="1:16">
      <c r="A78" s="12"/>
      <c r="B78" s="44">
        <v>712</v>
      </c>
      <c r="C78" s="20" t="s">
        <v>82</v>
      </c>
      <c r="D78" s="46">
        <v>1577022</v>
      </c>
      <c r="E78" s="46">
        <v>0</v>
      </c>
      <c r="F78" s="46">
        <v>0</v>
      </c>
      <c r="G78" s="46">
        <v>1282772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2859794</v>
      </c>
      <c r="O78" s="47">
        <f t="shared" si="17"/>
        <v>11.330942834049162</v>
      </c>
      <c r="P78" s="9"/>
    </row>
    <row r="79" spans="1:16">
      <c r="A79" s="12"/>
      <c r="B79" s="44">
        <v>713</v>
      </c>
      <c r="C79" s="20" t="s">
        <v>83</v>
      </c>
      <c r="D79" s="46">
        <v>254537</v>
      </c>
      <c r="E79" s="46">
        <v>979814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1234351</v>
      </c>
      <c r="O79" s="47">
        <f t="shared" si="17"/>
        <v>4.8906881468215602</v>
      </c>
      <c r="P79" s="9"/>
    </row>
    <row r="80" spans="1:16">
      <c r="A80" s="12"/>
      <c r="B80" s="44">
        <v>714</v>
      </c>
      <c r="C80" s="20" t="s">
        <v>84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76364</v>
      </c>
      <c r="N80" s="46">
        <f t="shared" si="18"/>
        <v>76364</v>
      </c>
      <c r="O80" s="47">
        <f t="shared" si="17"/>
        <v>0.30256589061286593</v>
      </c>
      <c r="P80" s="9"/>
    </row>
    <row r="81" spans="1:119">
      <c r="A81" s="12"/>
      <c r="B81" s="44">
        <v>722</v>
      </c>
      <c r="C81" s="20" t="s">
        <v>109</v>
      </c>
      <c r="D81" s="46">
        <v>10208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10208</v>
      </c>
      <c r="O81" s="47">
        <f t="shared" si="17"/>
        <v>4.044566302676831E-2</v>
      </c>
      <c r="P81" s="9"/>
    </row>
    <row r="82" spans="1:119">
      <c r="A82" s="12"/>
      <c r="B82" s="44">
        <v>723</v>
      </c>
      <c r="C82" s="20" t="s">
        <v>110</v>
      </c>
      <c r="D82" s="46">
        <v>3518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3518</v>
      </c>
      <c r="O82" s="47">
        <f t="shared" si="17"/>
        <v>1.3938856047038687E-2</v>
      </c>
      <c r="P82" s="9"/>
    </row>
    <row r="83" spans="1:119">
      <c r="A83" s="12"/>
      <c r="B83" s="44">
        <v>724</v>
      </c>
      <c r="C83" s="20" t="s">
        <v>85</v>
      </c>
      <c r="D83" s="46">
        <v>0</v>
      </c>
      <c r="E83" s="46">
        <v>992259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992259</v>
      </c>
      <c r="O83" s="47">
        <f t="shared" si="17"/>
        <v>3.9314824793571801</v>
      </c>
      <c r="P83" s="9"/>
    </row>
    <row r="84" spans="1:119">
      <c r="A84" s="12"/>
      <c r="B84" s="44">
        <v>732</v>
      </c>
      <c r="C84" s="20" t="s">
        <v>86</v>
      </c>
      <c r="D84" s="46">
        <v>0</v>
      </c>
      <c r="E84" s="46">
        <v>68920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68920</v>
      </c>
      <c r="O84" s="47">
        <f t="shared" si="17"/>
        <v>0.27307161988684092</v>
      </c>
      <c r="P84" s="9"/>
    </row>
    <row r="85" spans="1:119">
      <c r="A85" s="12"/>
      <c r="B85" s="44">
        <v>744</v>
      </c>
      <c r="C85" s="20" t="s">
        <v>88</v>
      </c>
      <c r="D85" s="46">
        <v>0</v>
      </c>
      <c r="E85" s="46">
        <v>487852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487852</v>
      </c>
      <c r="O85" s="47">
        <f t="shared" si="17"/>
        <v>1.9329445140022505</v>
      </c>
      <c r="P85" s="9"/>
    </row>
    <row r="86" spans="1:119">
      <c r="A86" s="12"/>
      <c r="B86" s="44">
        <v>752</v>
      </c>
      <c r="C86" s="20" t="s">
        <v>89</v>
      </c>
      <c r="D86" s="46">
        <v>0</v>
      </c>
      <c r="E86" s="46">
        <v>8672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8672</v>
      </c>
      <c r="O86" s="47">
        <f t="shared" si="17"/>
        <v>3.4359795235906619E-2</v>
      </c>
      <c r="P86" s="9"/>
    </row>
    <row r="87" spans="1:119">
      <c r="A87" s="12"/>
      <c r="B87" s="44">
        <v>762</v>
      </c>
      <c r="C87" s="20" t="s">
        <v>111</v>
      </c>
      <c r="D87" s="46">
        <v>1604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1604</v>
      </c>
      <c r="O87" s="47">
        <f t="shared" si="17"/>
        <v>6.3552942295196282E-3</v>
      </c>
      <c r="P87" s="9"/>
    </row>
    <row r="88" spans="1:119" ht="15.75" thickBot="1">
      <c r="A88" s="12"/>
      <c r="B88" s="44">
        <v>764</v>
      </c>
      <c r="C88" s="20" t="s">
        <v>90</v>
      </c>
      <c r="D88" s="46">
        <v>0</v>
      </c>
      <c r="E88" s="46">
        <v>1023771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1023771</v>
      </c>
      <c r="O88" s="47">
        <f t="shared" si="17"/>
        <v>4.056337860754077</v>
      </c>
      <c r="P88" s="9"/>
    </row>
    <row r="89" spans="1:119" ht="16.5" thickBot="1">
      <c r="A89" s="14" t="s">
        <v>10</v>
      </c>
      <c r="B89" s="23"/>
      <c r="C89" s="22"/>
      <c r="D89" s="15">
        <f t="shared" ref="D89:M89" si="19">SUM(D5,D13,D22,D28,D32,D36,D41,D46,D50)</f>
        <v>119925124</v>
      </c>
      <c r="E89" s="15">
        <f t="shared" si="19"/>
        <v>193473246</v>
      </c>
      <c r="F89" s="15">
        <f t="shared" si="19"/>
        <v>22820019</v>
      </c>
      <c r="G89" s="15">
        <f t="shared" si="19"/>
        <v>34939140</v>
      </c>
      <c r="H89" s="15">
        <f t="shared" si="19"/>
        <v>0</v>
      </c>
      <c r="I89" s="15">
        <f t="shared" si="19"/>
        <v>14429945</v>
      </c>
      <c r="J89" s="15">
        <f t="shared" si="19"/>
        <v>25332178</v>
      </c>
      <c r="K89" s="15">
        <f t="shared" si="19"/>
        <v>0</v>
      </c>
      <c r="L89" s="15">
        <f t="shared" si="19"/>
        <v>0</v>
      </c>
      <c r="M89" s="15">
        <f t="shared" si="19"/>
        <v>78227</v>
      </c>
      <c r="N89" s="15">
        <f>SUM(D89:M89)</f>
        <v>410997879</v>
      </c>
      <c r="O89" s="37">
        <f t="shared" si="17"/>
        <v>1628.4366887490689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38"/>
      <c r="B91" s="39"/>
      <c r="C91" s="39"/>
      <c r="D91" s="40"/>
      <c r="E91" s="40"/>
      <c r="F91" s="40"/>
      <c r="G91" s="40"/>
      <c r="H91" s="40"/>
      <c r="I91" s="40"/>
      <c r="J91" s="40"/>
      <c r="K91" s="40"/>
      <c r="L91" s="48" t="s">
        <v>112</v>
      </c>
      <c r="M91" s="48"/>
      <c r="N91" s="48"/>
      <c r="O91" s="41">
        <v>252388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99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21324577</v>
      </c>
      <c r="E5" s="26">
        <f t="shared" si="0"/>
        <v>18294873</v>
      </c>
      <c r="F5" s="26">
        <f t="shared" si="0"/>
        <v>8368341</v>
      </c>
      <c r="G5" s="26">
        <f t="shared" si="0"/>
        <v>1059136</v>
      </c>
      <c r="H5" s="26">
        <f t="shared" si="0"/>
        <v>0</v>
      </c>
      <c r="I5" s="26">
        <f t="shared" si="0"/>
        <v>0</v>
      </c>
      <c r="J5" s="26">
        <f t="shared" si="0"/>
        <v>22585174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71632101</v>
      </c>
      <c r="O5" s="32">
        <f t="shared" ref="O5:O36" si="1">(N5/O$100)</f>
        <v>289.35131543336792</v>
      </c>
      <c r="P5" s="6"/>
    </row>
    <row r="6" spans="1:133">
      <c r="A6" s="12"/>
      <c r="B6" s="44">
        <v>511</v>
      </c>
      <c r="C6" s="20" t="s">
        <v>20</v>
      </c>
      <c r="D6" s="46">
        <v>496868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496868</v>
      </c>
      <c r="O6" s="47">
        <f t="shared" si="1"/>
        <v>2.0070528071869154</v>
      </c>
      <c r="P6" s="9"/>
    </row>
    <row r="7" spans="1:133">
      <c r="A7" s="12"/>
      <c r="B7" s="44">
        <v>512</v>
      </c>
      <c r="C7" s="20" t="s">
        <v>21</v>
      </c>
      <c r="D7" s="46">
        <v>1023646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1023646</v>
      </c>
      <c r="O7" s="47">
        <f t="shared" si="1"/>
        <v>4.134924321682333</v>
      </c>
      <c r="P7" s="9"/>
    </row>
    <row r="8" spans="1:133">
      <c r="A8" s="12"/>
      <c r="B8" s="44">
        <v>513</v>
      </c>
      <c r="C8" s="20" t="s">
        <v>22</v>
      </c>
      <c r="D8" s="46">
        <v>4203464</v>
      </c>
      <c r="E8" s="46">
        <v>13978959</v>
      </c>
      <c r="F8" s="46">
        <v>0</v>
      </c>
      <c r="G8" s="46">
        <v>0</v>
      </c>
      <c r="H8" s="46">
        <v>0</v>
      </c>
      <c r="I8" s="46">
        <v>0</v>
      </c>
      <c r="J8" s="46">
        <v>4175819</v>
      </c>
      <c r="K8" s="46">
        <v>0</v>
      </c>
      <c r="L8" s="46">
        <v>0</v>
      </c>
      <c r="M8" s="46">
        <v>0</v>
      </c>
      <c r="N8" s="46">
        <f t="shared" si="2"/>
        <v>22358242</v>
      </c>
      <c r="O8" s="47">
        <f t="shared" si="1"/>
        <v>90.314072087283535</v>
      </c>
      <c r="P8" s="9"/>
    </row>
    <row r="9" spans="1:133">
      <c r="A9" s="12"/>
      <c r="B9" s="44">
        <v>514</v>
      </c>
      <c r="C9" s="20" t="s">
        <v>23</v>
      </c>
      <c r="D9" s="46">
        <v>943483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943483</v>
      </c>
      <c r="O9" s="47">
        <f t="shared" si="1"/>
        <v>3.8111132205799785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31360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31360</v>
      </c>
      <c r="O10" s="47">
        <f t="shared" si="1"/>
        <v>0.12667584958858624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8302942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8302942</v>
      </c>
      <c r="O11" s="47">
        <f t="shared" si="1"/>
        <v>33.538974232613377</v>
      </c>
      <c r="P11" s="9"/>
    </row>
    <row r="12" spans="1:133">
      <c r="A12" s="12"/>
      <c r="B12" s="44">
        <v>519</v>
      </c>
      <c r="C12" s="20" t="s">
        <v>26</v>
      </c>
      <c r="D12" s="46">
        <v>14657116</v>
      </c>
      <c r="E12" s="46">
        <v>4315914</v>
      </c>
      <c r="F12" s="46">
        <v>65399</v>
      </c>
      <c r="G12" s="46">
        <v>1027776</v>
      </c>
      <c r="H12" s="46">
        <v>0</v>
      </c>
      <c r="I12" s="46">
        <v>0</v>
      </c>
      <c r="J12" s="46">
        <v>18409355</v>
      </c>
      <c r="K12" s="46">
        <v>0</v>
      </c>
      <c r="L12" s="46">
        <v>0</v>
      </c>
      <c r="M12" s="46">
        <v>0</v>
      </c>
      <c r="N12" s="46">
        <f t="shared" si="2"/>
        <v>38475560</v>
      </c>
      <c r="O12" s="47">
        <f t="shared" si="1"/>
        <v>155.41850291443322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5982401</v>
      </c>
      <c r="E13" s="31">
        <f t="shared" si="3"/>
        <v>89977953</v>
      </c>
      <c r="F13" s="31">
        <f t="shared" si="3"/>
        <v>0</v>
      </c>
      <c r="G13" s="31">
        <f t="shared" si="3"/>
        <v>911747</v>
      </c>
      <c r="H13" s="31">
        <f t="shared" si="3"/>
        <v>0</v>
      </c>
      <c r="I13" s="31">
        <f t="shared" si="3"/>
        <v>1952130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98824231</v>
      </c>
      <c r="O13" s="43">
        <f t="shared" si="1"/>
        <v>399.191435646164</v>
      </c>
      <c r="P13" s="10"/>
    </row>
    <row r="14" spans="1:133">
      <c r="A14" s="12"/>
      <c r="B14" s="44">
        <v>521</v>
      </c>
      <c r="C14" s="20" t="s">
        <v>28</v>
      </c>
      <c r="D14" s="46">
        <v>177021</v>
      </c>
      <c r="E14" s="46">
        <v>31686628</v>
      </c>
      <c r="F14" s="46">
        <v>0</v>
      </c>
      <c r="G14" s="46">
        <v>18114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31881763</v>
      </c>
      <c r="O14" s="47">
        <f t="shared" si="1"/>
        <v>128.7834634696095</v>
      </c>
      <c r="P14" s="9"/>
    </row>
    <row r="15" spans="1:133">
      <c r="A15" s="12"/>
      <c r="B15" s="44">
        <v>522</v>
      </c>
      <c r="C15" s="20" t="s">
        <v>29</v>
      </c>
      <c r="D15" s="46">
        <v>42026</v>
      </c>
      <c r="E15" s="46">
        <v>12803777</v>
      </c>
      <c r="F15" s="46">
        <v>0</v>
      </c>
      <c r="G15" s="46">
        <v>70092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12915895</v>
      </c>
      <c r="O15" s="47">
        <f t="shared" si="1"/>
        <v>52.172575648022104</v>
      </c>
      <c r="P15" s="9"/>
    </row>
    <row r="16" spans="1:133">
      <c r="A16" s="12"/>
      <c r="B16" s="44">
        <v>523</v>
      </c>
      <c r="C16" s="20" t="s">
        <v>30</v>
      </c>
      <c r="D16" s="46">
        <v>4067935</v>
      </c>
      <c r="E16" s="46">
        <v>25303376</v>
      </c>
      <c r="F16" s="46">
        <v>0</v>
      </c>
      <c r="G16" s="46">
        <v>643054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30014365</v>
      </c>
      <c r="O16" s="47">
        <f t="shared" si="1"/>
        <v>121.24028017337142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407284</v>
      </c>
      <c r="F17" s="46">
        <v>0</v>
      </c>
      <c r="G17" s="46">
        <v>0</v>
      </c>
      <c r="H17" s="46">
        <v>0</v>
      </c>
      <c r="I17" s="46">
        <v>1952130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2359414</v>
      </c>
      <c r="O17" s="47">
        <f t="shared" si="1"/>
        <v>9.5306368935333108</v>
      </c>
      <c r="P17" s="9"/>
    </row>
    <row r="18" spans="1:16">
      <c r="A18" s="12"/>
      <c r="B18" s="44">
        <v>525</v>
      </c>
      <c r="C18" s="20" t="s">
        <v>32</v>
      </c>
      <c r="D18" s="46">
        <v>36592</v>
      </c>
      <c r="E18" s="46">
        <v>7966334</v>
      </c>
      <c r="F18" s="46">
        <v>0</v>
      </c>
      <c r="G18" s="46">
        <v>156957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8159883</v>
      </c>
      <c r="O18" s="47">
        <f t="shared" si="1"/>
        <v>32.961100496443301</v>
      </c>
      <c r="P18" s="9"/>
    </row>
    <row r="19" spans="1:16">
      <c r="A19" s="12"/>
      <c r="B19" s="44">
        <v>526</v>
      </c>
      <c r="C19" s="20" t="s">
        <v>33</v>
      </c>
      <c r="D19" s="46">
        <v>31673</v>
      </c>
      <c r="E19" s="46">
        <v>9715539</v>
      </c>
      <c r="F19" s="46">
        <v>0</v>
      </c>
      <c r="G19" s="46">
        <v>23530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9770742</v>
      </c>
      <c r="O19" s="47">
        <f t="shared" si="1"/>
        <v>39.468017983446501</v>
      </c>
      <c r="P19" s="9"/>
    </row>
    <row r="20" spans="1:16">
      <c r="A20" s="12"/>
      <c r="B20" s="44">
        <v>527</v>
      </c>
      <c r="C20" s="20" t="s">
        <v>34</v>
      </c>
      <c r="D20" s="46">
        <v>673330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673330</v>
      </c>
      <c r="O20" s="47">
        <f t="shared" si="1"/>
        <v>2.7198549044477929</v>
      </c>
      <c r="P20" s="9"/>
    </row>
    <row r="21" spans="1:16">
      <c r="A21" s="12"/>
      <c r="B21" s="44">
        <v>529</v>
      </c>
      <c r="C21" s="20" t="s">
        <v>35</v>
      </c>
      <c r="D21" s="46">
        <v>953824</v>
      </c>
      <c r="E21" s="46">
        <v>2095015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3048839</v>
      </c>
      <c r="O21" s="47">
        <f t="shared" si="1"/>
        <v>12.315506077290042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1688170</v>
      </c>
      <c r="E22" s="31">
        <f t="shared" si="5"/>
        <v>7561416</v>
      </c>
      <c r="F22" s="31">
        <f t="shared" si="5"/>
        <v>0</v>
      </c>
      <c r="G22" s="31">
        <f t="shared" si="5"/>
        <v>1937668</v>
      </c>
      <c r="H22" s="31">
        <f t="shared" si="5"/>
        <v>0</v>
      </c>
      <c r="I22" s="31">
        <f t="shared" si="5"/>
        <v>12640404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23827658</v>
      </c>
      <c r="O22" s="43">
        <f t="shared" si="1"/>
        <v>96.249643522202604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17459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17459</v>
      </c>
      <c r="O23" s="47">
        <f t="shared" si="1"/>
        <v>7.0524032460686462E-2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5882920</v>
      </c>
      <c r="F24" s="46">
        <v>0</v>
      </c>
      <c r="G24" s="46">
        <v>0</v>
      </c>
      <c r="H24" s="46">
        <v>0</v>
      </c>
      <c r="I24" s="46">
        <v>11798531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17681451</v>
      </c>
      <c r="O24" s="47">
        <f t="shared" si="1"/>
        <v>71.42260291402927</v>
      </c>
      <c r="P24" s="9"/>
    </row>
    <row r="25" spans="1:16">
      <c r="A25" s="12"/>
      <c r="B25" s="44">
        <v>537</v>
      </c>
      <c r="C25" s="20" t="s">
        <v>39</v>
      </c>
      <c r="D25" s="46">
        <v>1688170</v>
      </c>
      <c r="E25" s="46">
        <v>1544122</v>
      </c>
      <c r="F25" s="46">
        <v>0</v>
      </c>
      <c r="G25" s="46">
        <v>1937668</v>
      </c>
      <c r="H25" s="46">
        <v>0</v>
      </c>
      <c r="I25" s="46">
        <v>841873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6011833</v>
      </c>
      <c r="O25" s="47">
        <f t="shared" si="1"/>
        <v>24.284249134556735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116915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116915</v>
      </c>
      <c r="O26" s="47">
        <f t="shared" si="1"/>
        <v>0.47226744115591712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238089</v>
      </c>
      <c r="E27" s="31">
        <f t="shared" si="6"/>
        <v>9909431</v>
      </c>
      <c r="F27" s="31">
        <f t="shared" si="6"/>
        <v>0</v>
      </c>
      <c r="G27" s="31">
        <f t="shared" si="6"/>
        <v>12746497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22894017</v>
      </c>
      <c r="O27" s="43">
        <f t="shared" si="1"/>
        <v>92.478286159774768</v>
      </c>
      <c r="P27" s="10"/>
    </row>
    <row r="28" spans="1:16">
      <c r="A28" s="12"/>
      <c r="B28" s="44">
        <v>541</v>
      </c>
      <c r="C28" s="20" t="s">
        <v>43</v>
      </c>
      <c r="D28" s="46">
        <v>238089</v>
      </c>
      <c r="E28" s="46">
        <v>8912224</v>
      </c>
      <c r="F28" s="46">
        <v>0</v>
      </c>
      <c r="G28" s="46">
        <v>12726630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21876943</v>
      </c>
      <c r="O28" s="47">
        <f t="shared" si="1"/>
        <v>88.369908830550855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997207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997207</v>
      </c>
      <c r="O29" s="47">
        <f t="shared" si="1"/>
        <v>4.0281264011698124</v>
      </c>
      <c r="P29" s="9"/>
    </row>
    <row r="30" spans="1:16">
      <c r="A30" s="12"/>
      <c r="B30" s="44">
        <v>545</v>
      </c>
      <c r="C30" s="20" t="s">
        <v>93</v>
      </c>
      <c r="D30" s="46">
        <v>0</v>
      </c>
      <c r="E30" s="46">
        <v>0</v>
      </c>
      <c r="F30" s="46">
        <v>0</v>
      </c>
      <c r="G30" s="46">
        <v>19867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19867</v>
      </c>
      <c r="O30" s="47">
        <f t="shared" si="1"/>
        <v>8.0250928054095755E-2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1338042</v>
      </c>
      <c r="E31" s="31">
        <f t="shared" si="8"/>
        <v>4896200</v>
      </c>
      <c r="F31" s="31">
        <f t="shared" si="8"/>
        <v>0</v>
      </c>
      <c r="G31" s="31">
        <f t="shared" si="8"/>
        <v>2126793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2837</v>
      </c>
      <c r="N31" s="31">
        <f t="shared" si="7"/>
        <v>8363872</v>
      </c>
      <c r="O31" s="43">
        <f t="shared" si="1"/>
        <v>33.785095390630993</v>
      </c>
      <c r="P31" s="10"/>
    </row>
    <row r="32" spans="1:16">
      <c r="A32" s="13"/>
      <c r="B32" s="45">
        <v>552</v>
      </c>
      <c r="C32" s="21" t="s">
        <v>46</v>
      </c>
      <c r="D32" s="46">
        <v>35000</v>
      </c>
      <c r="E32" s="46">
        <v>1805013</v>
      </c>
      <c r="F32" s="46">
        <v>0</v>
      </c>
      <c r="G32" s="46">
        <v>2126793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3966806</v>
      </c>
      <c r="O32" s="47">
        <f t="shared" si="1"/>
        <v>16.023549751374407</v>
      </c>
      <c r="P32" s="9"/>
    </row>
    <row r="33" spans="1:16">
      <c r="A33" s="13"/>
      <c r="B33" s="45">
        <v>553</v>
      </c>
      <c r="C33" s="21" t="s">
        <v>47</v>
      </c>
      <c r="D33" s="46">
        <v>201581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201581</v>
      </c>
      <c r="O33" s="47">
        <f t="shared" si="1"/>
        <v>0.81426799859428589</v>
      </c>
      <c r="P33" s="9"/>
    </row>
    <row r="34" spans="1:16">
      <c r="A34" s="13"/>
      <c r="B34" s="45">
        <v>554</v>
      </c>
      <c r="C34" s="21" t="s">
        <v>48</v>
      </c>
      <c r="D34" s="46">
        <v>1101461</v>
      </c>
      <c r="E34" s="46">
        <v>3091187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2837</v>
      </c>
      <c r="N34" s="46">
        <f t="shared" si="7"/>
        <v>4195485</v>
      </c>
      <c r="O34" s="47">
        <f t="shared" si="1"/>
        <v>16.9472776406623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11342339</v>
      </c>
      <c r="E35" s="31">
        <f t="shared" si="9"/>
        <v>2727963</v>
      </c>
      <c r="F35" s="31">
        <f t="shared" si="9"/>
        <v>0</v>
      </c>
      <c r="G35" s="31">
        <f t="shared" si="9"/>
        <v>375226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14445528</v>
      </c>
      <c r="O35" s="43">
        <f t="shared" si="1"/>
        <v>58.351388142720381</v>
      </c>
      <c r="P35" s="10"/>
    </row>
    <row r="36" spans="1:16">
      <c r="A36" s="12"/>
      <c r="B36" s="44">
        <v>562</v>
      </c>
      <c r="C36" s="20" t="s">
        <v>50</v>
      </c>
      <c r="D36" s="46">
        <v>5542162</v>
      </c>
      <c r="E36" s="46">
        <v>1261917</v>
      </c>
      <c r="F36" s="46">
        <v>0</v>
      </c>
      <c r="G36" s="46">
        <v>110354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6914433</v>
      </c>
      <c r="O36" s="47">
        <f t="shared" si="1"/>
        <v>27.930219218697612</v>
      </c>
      <c r="P36" s="9"/>
    </row>
    <row r="37" spans="1:16">
      <c r="A37" s="12"/>
      <c r="B37" s="44">
        <v>563</v>
      </c>
      <c r="C37" s="20" t="s">
        <v>51</v>
      </c>
      <c r="D37" s="46">
        <v>1199675</v>
      </c>
      <c r="E37" s="46">
        <v>0</v>
      </c>
      <c r="F37" s="46">
        <v>0</v>
      </c>
      <c r="G37" s="46">
        <v>242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1199917</v>
      </c>
      <c r="O37" s="47">
        <f t="shared" ref="O37:O68" si="11">(N37/O$100)</f>
        <v>4.846954891925626</v>
      </c>
      <c r="P37" s="9"/>
    </row>
    <row r="38" spans="1:16">
      <c r="A38" s="12"/>
      <c r="B38" s="44">
        <v>564</v>
      </c>
      <c r="C38" s="20" t="s">
        <v>52</v>
      </c>
      <c r="D38" s="46">
        <v>2722911</v>
      </c>
      <c r="E38" s="46">
        <v>771108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3494019</v>
      </c>
      <c r="O38" s="47">
        <f t="shared" si="11"/>
        <v>14.113769939530055</v>
      </c>
      <c r="P38" s="9"/>
    </row>
    <row r="39" spans="1:16">
      <c r="A39" s="12"/>
      <c r="B39" s="44">
        <v>569</v>
      </c>
      <c r="C39" s="20" t="s">
        <v>53</v>
      </c>
      <c r="D39" s="46">
        <v>1877591</v>
      </c>
      <c r="E39" s="46">
        <v>694938</v>
      </c>
      <c r="F39" s="46">
        <v>0</v>
      </c>
      <c r="G39" s="46">
        <v>264630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2837159</v>
      </c>
      <c r="O39" s="47">
        <f t="shared" si="11"/>
        <v>11.460444092567084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SUM(D41:D43)</f>
        <v>790224</v>
      </c>
      <c r="E40" s="31">
        <f t="shared" si="12"/>
        <v>1115499</v>
      </c>
      <c r="F40" s="31">
        <f t="shared" si="12"/>
        <v>0</v>
      </c>
      <c r="G40" s="31">
        <f t="shared" si="12"/>
        <v>146332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2052055</v>
      </c>
      <c r="O40" s="43">
        <f t="shared" si="11"/>
        <v>8.2890883459026252</v>
      </c>
      <c r="P40" s="9"/>
    </row>
    <row r="41" spans="1:16">
      <c r="A41" s="12"/>
      <c r="B41" s="44">
        <v>572</v>
      </c>
      <c r="C41" s="20" t="s">
        <v>55</v>
      </c>
      <c r="D41" s="46">
        <v>790224</v>
      </c>
      <c r="E41" s="46">
        <v>1115499</v>
      </c>
      <c r="F41" s="46">
        <v>0</v>
      </c>
      <c r="G41" s="46">
        <v>51749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1957472</v>
      </c>
      <c r="O41" s="47">
        <f t="shared" si="11"/>
        <v>7.9070289746769484</v>
      </c>
      <c r="P41" s="9"/>
    </row>
    <row r="42" spans="1:16">
      <c r="A42" s="12"/>
      <c r="B42" s="44">
        <v>573</v>
      </c>
      <c r="C42" s="20" t="s">
        <v>101</v>
      </c>
      <c r="D42" s="46">
        <v>0</v>
      </c>
      <c r="E42" s="46">
        <v>0</v>
      </c>
      <c r="F42" s="46">
        <v>0</v>
      </c>
      <c r="G42" s="46">
        <v>93234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93234</v>
      </c>
      <c r="O42" s="47">
        <f t="shared" si="11"/>
        <v>0.37661020920096461</v>
      </c>
      <c r="P42" s="9"/>
    </row>
    <row r="43" spans="1:16">
      <c r="A43" s="12"/>
      <c r="B43" s="44">
        <v>574</v>
      </c>
      <c r="C43" s="20" t="s">
        <v>56</v>
      </c>
      <c r="D43" s="46">
        <v>0</v>
      </c>
      <c r="E43" s="46">
        <v>0</v>
      </c>
      <c r="F43" s="46">
        <v>0</v>
      </c>
      <c r="G43" s="46">
        <v>1349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1349</v>
      </c>
      <c r="O43" s="47">
        <f t="shared" si="11"/>
        <v>5.4491620247131009E-3</v>
      </c>
      <c r="P43" s="9"/>
    </row>
    <row r="44" spans="1:16" ht="15.75">
      <c r="A44" s="28" t="s">
        <v>87</v>
      </c>
      <c r="B44" s="29"/>
      <c r="C44" s="30"/>
      <c r="D44" s="31">
        <f t="shared" ref="D44:M44" si="13">SUM(D45:D48)</f>
        <v>68676311</v>
      </c>
      <c r="E44" s="31">
        <f t="shared" si="13"/>
        <v>45861024</v>
      </c>
      <c r="F44" s="31">
        <f t="shared" si="13"/>
        <v>56104570</v>
      </c>
      <c r="G44" s="31">
        <f t="shared" si="13"/>
        <v>308318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170950223</v>
      </c>
      <c r="O44" s="43">
        <f t="shared" si="11"/>
        <v>690.5377785677066</v>
      </c>
      <c r="P44" s="9"/>
    </row>
    <row r="45" spans="1:16">
      <c r="A45" s="12"/>
      <c r="B45" s="44">
        <v>581</v>
      </c>
      <c r="C45" s="20" t="s">
        <v>57</v>
      </c>
      <c r="D45" s="46">
        <v>68676311</v>
      </c>
      <c r="E45" s="46">
        <v>40273908</v>
      </c>
      <c r="F45" s="46">
        <v>13079708</v>
      </c>
      <c r="G45" s="46">
        <v>308318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122338245</v>
      </c>
      <c r="O45" s="47">
        <f t="shared" si="11"/>
        <v>494.17414293850811</v>
      </c>
      <c r="P45" s="9"/>
    </row>
    <row r="46" spans="1:16">
      <c r="A46" s="12"/>
      <c r="B46" s="44">
        <v>585</v>
      </c>
      <c r="C46" s="20" t="s">
        <v>114</v>
      </c>
      <c r="D46" s="46">
        <v>0</v>
      </c>
      <c r="E46" s="46">
        <v>0</v>
      </c>
      <c r="F46" s="46">
        <v>43024862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75" si="14">SUM(D46:M46)</f>
        <v>43024862</v>
      </c>
      <c r="O46" s="47">
        <f t="shared" si="11"/>
        <v>173.79499194138012</v>
      </c>
      <c r="P46" s="9"/>
    </row>
    <row r="47" spans="1:16">
      <c r="A47" s="12"/>
      <c r="B47" s="44">
        <v>586</v>
      </c>
      <c r="C47" s="20" t="s">
        <v>58</v>
      </c>
      <c r="D47" s="46">
        <v>0</v>
      </c>
      <c r="E47" s="46">
        <v>5352858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5352858</v>
      </c>
      <c r="O47" s="47">
        <f t="shared" si="11"/>
        <v>21.622379938681778</v>
      </c>
      <c r="P47" s="9"/>
    </row>
    <row r="48" spans="1:16">
      <c r="A48" s="12"/>
      <c r="B48" s="44">
        <v>587</v>
      </c>
      <c r="C48" s="20" t="s">
        <v>59</v>
      </c>
      <c r="D48" s="46">
        <v>0</v>
      </c>
      <c r="E48" s="46">
        <v>234258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234258</v>
      </c>
      <c r="O48" s="47">
        <f t="shared" si="11"/>
        <v>0.9462637491365764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SUM(D50:D97)</f>
        <v>7295873</v>
      </c>
      <c r="E49" s="31">
        <f t="shared" si="15"/>
        <v>10777858</v>
      </c>
      <c r="F49" s="31">
        <f t="shared" si="15"/>
        <v>0</v>
      </c>
      <c r="G49" s="31">
        <f t="shared" si="15"/>
        <v>952545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76586</v>
      </c>
      <c r="N49" s="31">
        <f>SUM(D49:M49)</f>
        <v>19102862</v>
      </c>
      <c r="O49" s="43">
        <f t="shared" si="11"/>
        <v>77.164262545392859</v>
      </c>
      <c r="P49" s="9"/>
    </row>
    <row r="50" spans="1:16">
      <c r="A50" s="12"/>
      <c r="B50" s="44">
        <v>601</v>
      </c>
      <c r="C50" s="20" t="s">
        <v>61</v>
      </c>
      <c r="D50" s="46">
        <v>347867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347867</v>
      </c>
      <c r="O50" s="47">
        <f t="shared" si="11"/>
        <v>1.405176905893901</v>
      </c>
      <c r="P50" s="9"/>
    </row>
    <row r="51" spans="1:16">
      <c r="A51" s="12"/>
      <c r="B51" s="44">
        <v>602</v>
      </c>
      <c r="C51" s="20" t="s">
        <v>62</v>
      </c>
      <c r="D51" s="46">
        <v>22717</v>
      </c>
      <c r="E51" s="46">
        <v>0</v>
      </c>
      <c r="F51" s="46">
        <v>0</v>
      </c>
      <c r="G51" s="46">
        <v>220266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242983</v>
      </c>
      <c r="O51" s="47">
        <f t="shared" si="11"/>
        <v>0.98150758802880911</v>
      </c>
      <c r="P51" s="9"/>
    </row>
    <row r="52" spans="1:16">
      <c r="A52" s="12"/>
      <c r="B52" s="44">
        <v>603</v>
      </c>
      <c r="C52" s="20" t="s">
        <v>63</v>
      </c>
      <c r="D52" s="46">
        <v>30311</v>
      </c>
      <c r="E52" s="46">
        <v>0</v>
      </c>
      <c r="F52" s="46">
        <v>0</v>
      </c>
      <c r="G52" s="46">
        <v>750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31061</v>
      </c>
      <c r="O52" s="47">
        <f t="shared" si="11"/>
        <v>0.12546806645634814</v>
      </c>
      <c r="P52" s="9"/>
    </row>
    <row r="53" spans="1:16">
      <c r="A53" s="12"/>
      <c r="B53" s="44">
        <v>604</v>
      </c>
      <c r="C53" s="20" t="s">
        <v>64</v>
      </c>
      <c r="D53" s="46">
        <v>824</v>
      </c>
      <c r="E53" s="46">
        <v>1543779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1544603</v>
      </c>
      <c r="O53" s="47">
        <f t="shared" si="11"/>
        <v>6.2392824394795623</v>
      </c>
      <c r="P53" s="9"/>
    </row>
    <row r="54" spans="1:16">
      <c r="A54" s="12"/>
      <c r="B54" s="44">
        <v>606</v>
      </c>
      <c r="C54" s="20" t="s">
        <v>115</v>
      </c>
      <c r="D54" s="46">
        <v>1347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1347</v>
      </c>
      <c r="O54" s="47">
        <f t="shared" si="11"/>
        <v>5.4410832077750534E-3</v>
      </c>
      <c r="P54" s="9"/>
    </row>
    <row r="55" spans="1:16">
      <c r="A55" s="12"/>
      <c r="B55" s="44">
        <v>608</v>
      </c>
      <c r="C55" s="20" t="s">
        <v>65</v>
      </c>
      <c r="D55" s="46">
        <v>0</v>
      </c>
      <c r="E55" s="46">
        <v>34658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34658</v>
      </c>
      <c r="O55" s="47">
        <f t="shared" si="11"/>
        <v>0.13999781871942674</v>
      </c>
      <c r="P55" s="9"/>
    </row>
    <row r="56" spans="1:16">
      <c r="A56" s="12"/>
      <c r="B56" s="44">
        <v>611</v>
      </c>
      <c r="C56" s="20" t="s">
        <v>103</v>
      </c>
      <c r="D56" s="46">
        <v>3363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3363</v>
      </c>
      <c r="O56" s="47">
        <f t="shared" si="11"/>
        <v>1.3584530681327027E-2</v>
      </c>
      <c r="P56" s="9"/>
    </row>
    <row r="57" spans="1:16">
      <c r="A57" s="12"/>
      <c r="B57" s="44">
        <v>612</v>
      </c>
      <c r="C57" s="20" t="s">
        <v>104</v>
      </c>
      <c r="D57" s="46">
        <v>25635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25635</v>
      </c>
      <c r="O57" s="47">
        <f t="shared" si="11"/>
        <v>0.10355023610342501</v>
      </c>
      <c r="P57" s="9"/>
    </row>
    <row r="58" spans="1:16">
      <c r="A58" s="12"/>
      <c r="B58" s="44">
        <v>613</v>
      </c>
      <c r="C58" s="20" t="s">
        <v>105</v>
      </c>
      <c r="D58" s="46">
        <v>5377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5377</v>
      </c>
      <c r="O58" s="47">
        <f t="shared" si="11"/>
        <v>2.171989933794095E-2</v>
      </c>
      <c r="P58" s="9"/>
    </row>
    <row r="59" spans="1:16">
      <c r="A59" s="12"/>
      <c r="B59" s="44">
        <v>614</v>
      </c>
      <c r="C59" s="20" t="s">
        <v>66</v>
      </c>
      <c r="D59" s="46">
        <v>0</v>
      </c>
      <c r="E59" s="46">
        <v>964675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964675</v>
      </c>
      <c r="O59" s="47">
        <f t="shared" si="11"/>
        <v>3.8967163648555307</v>
      </c>
      <c r="P59" s="9"/>
    </row>
    <row r="60" spans="1:16">
      <c r="A60" s="12"/>
      <c r="B60" s="44">
        <v>615</v>
      </c>
      <c r="C60" s="20" t="s">
        <v>116</v>
      </c>
      <c r="D60" s="46">
        <v>4132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4132</v>
      </c>
      <c r="O60" s="47">
        <f t="shared" si="11"/>
        <v>1.6690835794006327E-2</v>
      </c>
      <c r="P60" s="9"/>
    </row>
    <row r="61" spans="1:16">
      <c r="A61" s="12"/>
      <c r="B61" s="44">
        <v>618</v>
      </c>
      <c r="C61" s="20" t="s">
        <v>117</v>
      </c>
      <c r="D61" s="46">
        <v>192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192</v>
      </c>
      <c r="O61" s="47">
        <f t="shared" si="11"/>
        <v>7.7556642605256887E-4</v>
      </c>
      <c r="P61" s="9"/>
    </row>
    <row r="62" spans="1:16">
      <c r="A62" s="12"/>
      <c r="B62" s="44">
        <v>622</v>
      </c>
      <c r="C62" s="20" t="s">
        <v>67</v>
      </c>
      <c r="D62" s="46">
        <v>689485</v>
      </c>
      <c r="E62" s="46">
        <v>2431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691916</v>
      </c>
      <c r="O62" s="47">
        <f t="shared" si="11"/>
        <v>2.7949313502530688</v>
      </c>
      <c r="P62" s="9"/>
    </row>
    <row r="63" spans="1:16">
      <c r="A63" s="12"/>
      <c r="B63" s="44">
        <v>623</v>
      </c>
      <c r="C63" s="20" t="s">
        <v>68</v>
      </c>
      <c r="D63" s="46">
        <v>1150611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1150611</v>
      </c>
      <c r="O63" s="47">
        <f t="shared" si="11"/>
        <v>4.6477878179519392</v>
      </c>
      <c r="P63" s="9"/>
    </row>
    <row r="64" spans="1:16">
      <c r="A64" s="12"/>
      <c r="B64" s="44">
        <v>624</v>
      </c>
      <c r="C64" s="20" t="s">
        <v>69</v>
      </c>
      <c r="D64" s="46">
        <v>528421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528421</v>
      </c>
      <c r="O64" s="47">
        <f t="shared" si="11"/>
        <v>2.1345082626100234</v>
      </c>
      <c r="P64" s="9"/>
    </row>
    <row r="65" spans="1:16">
      <c r="A65" s="12"/>
      <c r="B65" s="44">
        <v>631</v>
      </c>
      <c r="C65" s="20" t="s">
        <v>118</v>
      </c>
      <c r="D65" s="46">
        <v>5805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5805</v>
      </c>
      <c r="O65" s="47">
        <f t="shared" si="11"/>
        <v>2.3448766162683137E-2</v>
      </c>
      <c r="P65" s="9"/>
    </row>
    <row r="66" spans="1:16">
      <c r="A66" s="12"/>
      <c r="B66" s="44">
        <v>634</v>
      </c>
      <c r="C66" s="20" t="s">
        <v>70</v>
      </c>
      <c r="D66" s="46">
        <v>0</v>
      </c>
      <c r="E66" s="46">
        <v>516399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516399</v>
      </c>
      <c r="O66" s="47">
        <f t="shared" si="11"/>
        <v>2.0859464939954191</v>
      </c>
      <c r="P66" s="9"/>
    </row>
    <row r="67" spans="1:16">
      <c r="A67" s="12"/>
      <c r="B67" s="44">
        <v>641</v>
      </c>
      <c r="C67" s="20" t="s">
        <v>119</v>
      </c>
      <c r="D67" s="46">
        <v>612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612</v>
      </c>
      <c r="O67" s="47">
        <f t="shared" si="11"/>
        <v>2.4721179830425634E-3</v>
      </c>
      <c r="P67" s="9"/>
    </row>
    <row r="68" spans="1:16">
      <c r="A68" s="12"/>
      <c r="B68" s="44">
        <v>651</v>
      </c>
      <c r="C68" s="20" t="s">
        <v>120</v>
      </c>
      <c r="D68" s="46">
        <v>2816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2816</v>
      </c>
      <c r="O68" s="47">
        <f t="shared" si="11"/>
        <v>1.137497424877101E-2</v>
      </c>
      <c r="P68" s="9"/>
    </row>
    <row r="69" spans="1:16">
      <c r="A69" s="12"/>
      <c r="B69" s="44">
        <v>654</v>
      </c>
      <c r="C69" s="20" t="s">
        <v>71</v>
      </c>
      <c r="D69" s="46">
        <v>0</v>
      </c>
      <c r="E69" s="46">
        <v>338968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338968</v>
      </c>
      <c r="O69" s="47">
        <f t="shared" ref="O69:O98" si="16">(N69/O$100)</f>
        <v>1.3692302099280582</v>
      </c>
      <c r="P69" s="9"/>
    </row>
    <row r="70" spans="1:16">
      <c r="A70" s="12"/>
      <c r="B70" s="44">
        <v>661</v>
      </c>
      <c r="C70" s="20" t="s">
        <v>72</v>
      </c>
      <c r="D70" s="46">
        <v>918</v>
      </c>
      <c r="E70" s="46">
        <v>1478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2396</v>
      </c>
      <c r="O70" s="47">
        <f t="shared" si="16"/>
        <v>9.6784226917810152E-3</v>
      </c>
      <c r="P70" s="9"/>
    </row>
    <row r="71" spans="1:16">
      <c r="A71" s="12"/>
      <c r="B71" s="44">
        <v>662</v>
      </c>
      <c r="C71" s="20" t="s">
        <v>121</v>
      </c>
      <c r="D71" s="46">
        <v>1838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1838</v>
      </c>
      <c r="O71" s="47">
        <f t="shared" si="16"/>
        <v>7.4244327660657377E-3</v>
      </c>
      <c r="P71" s="9"/>
    </row>
    <row r="72" spans="1:16">
      <c r="A72" s="12"/>
      <c r="B72" s="44">
        <v>663</v>
      </c>
      <c r="C72" s="20" t="s">
        <v>73</v>
      </c>
      <c r="D72" s="46">
        <v>109908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109908</v>
      </c>
      <c r="O72" s="47">
        <f t="shared" si="16"/>
        <v>0.4439633060134674</v>
      </c>
      <c r="P72" s="9"/>
    </row>
    <row r="73" spans="1:16">
      <c r="A73" s="12"/>
      <c r="B73" s="44">
        <v>669</v>
      </c>
      <c r="C73" s="20" t="s">
        <v>74</v>
      </c>
      <c r="D73" s="46">
        <v>0</v>
      </c>
      <c r="E73" s="46">
        <v>313628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313628</v>
      </c>
      <c r="O73" s="47">
        <f t="shared" si="16"/>
        <v>1.2668715993229951</v>
      </c>
      <c r="P73" s="9"/>
    </row>
    <row r="74" spans="1:16">
      <c r="A74" s="12"/>
      <c r="B74" s="44">
        <v>671</v>
      </c>
      <c r="C74" s="20" t="s">
        <v>75</v>
      </c>
      <c r="D74" s="46">
        <v>37868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37868</v>
      </c>
      <c r="O74" s="47">
        <f t="shared" si="16"/>
        <v>0.15296431990499312</v>
      </c>
      <c r="P74" s="9"/>
    </row>
    <row r="75" spans="1:16">
      <c r="A75" s="12"/>
      <c r="B75" s="44">
        <v>672</v>
      </c>
      <c r="C75" s="20" t="s">
        <v>106</v>
      </c>
      <c r="D75" s="46">
        <v>4188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4188</v>
      </c>
      <c r="O75" s="47">
        <f t="shared" si="16"/>
        <v>1.6917042668271657E-2</v>
      </c>
      <c r="P75" s="9"/>
    </row>
    <row r="76" spans="1:16">
      <c r="A76" s="12"/>
      <c r="B76" s="44">
        <v>673</v>
      </c>
      <c r="C76" s="20" t="s">
        <v>107</v>
      </c>
      <c r="D76" s="46">
        <v>1037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2" si="17">SUM(D76:M76)</f>
        <v>1037</v>
      </c>
      <c r="O76" s="47">
        <f t="shared" si="16"/>
        <v>4.1888665823776768E-3</v>
      </c>
      <c r="P76" s="9"/>
    </row>
    <row r="77" spans="1:16">
      <c r="A77" s="12"/>
      <c r="B77" s="44">
        <v>674</v>
      </c>
      <c r="C77" s="20" t="s">
        <v>76</v>
      </c>
      <c r="D77" s="46">
        <v>0</v>
      </c>
      <c r="E77" s="46">
        <v>328577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328577</v>
      </c>
      <c r="O77" s="47">
        <f t="shared" si="16"/>
        <v>1.327256716526432</v>
      </c>
      <c r="P77" s="9"/>
    </row>
    <row r="78" spans="1:16">
      <c r="A78" s="12"/>
      <c r="B78" s="44">
        <v>682</v>
      </c>
      <c r="C78" s="20" t="s">
        <v>77</v>
      </c>
      <c r="D78" s="46">
        <v>211</v>
      </c>
      <c r="E78" s="46">
        <v>40000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40211</v>
      </c>
      <c r="O78" s="47">
        <f t="shared" si="16"/>
        <v>0.16242865394791586</v>
      </c>
      <c r="P78" s="9"/>
    </row>
    <row r="79" spans="1:16">
      <c r="A79" s="12"/>
      <c r="B79" s="44">
        <v>684</v>
      </c>
      <c r="C79" s="20" t="s">
        <v>108</v>
      </c>
      <c r="D79" s="46">
        <v>0</v>
      </c>
      <c r="E79" s="46">
        <v>67285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67285</v>
      </c>
      <c r="O79" s="47">
        <f t="shared" si="16"/>
        <v>0.27179159883826615</v>
      </c>
      <c r="P79" s="9"/>
    </row>
    <row r="80" spans="1:16">
      <c r="A80" s="12"/>
      <c r="B80" s="44">
        <v>685</v>
      </c>
      <c r="C80" s="20" t="s">
        <v>78</v>
      </c>
      <c r="D80" s="46">
        <v>92671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92671</v>
      </c>
      <c r="O80" s="47">
        <f t="shared" si="16"/>
        <v>0.37433602223290419</v>
      </c>
      <c r="P80" s="9"/>
    </row>
    <row r="81" spans="1:16">
      <c r="A81" s="12"/>
      <c r="B81" s="44">
        <v>689</v>
      </c>
      <c r="C81" s="20" t="s">
        <v>79</v>
      </c>
      <c r="D81" s="46">
        <v>2367121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2367121</v>
      </c>
      <c r="O81" s="47">
        <f t="shared" si="16"/>
        <v>9.5617686146040768</v>
      </c>
      <c r="P81" s="9"/>
    </row>
    <row r="82" spans="1:16">
      <c r="A82" s="12"/>
      <c r="B82" s="44">
        <v>694</v>
      </c>
      <c r="C82" s="20" t="s">
        <v>80</v>
      </c>
      <c r="D82" s="46">
        <v>0</v>
      </c>
      <c r="E82" s="46">
        <v>323874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323874</v>
      </c>
      <c r="O82" s="47">
        <f t="shared" si="16"/>
        <v>1.308259378496613</v>
      </c>
      <c r="P82" s="9"/>
    </row>
    <row r="83" spans="1:16">
      <c r="A83" s="12"/>
      <c r="B83" s="44">
        <v>711</v>
      </c>
      <c r="C83" s="20" t="s">
        <v>81</v>
      </c>
      <c r="D83" s="46">
        <v>6883</v>
      </c>
      <c r="E83" s="46">
        <v>2764836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ref="N83:N97" si="18">SUM(D83:M83)</f>
        <v>2771719</v>
      </c>
      <c r="O83" s="47">
        <f t="shared" si="16"/>
        <v>11.196105202354167</v>
      </c>
      <c r="P83" s="9"/>
    </row>
    <row r="84" spans="1:16">
      <c r="A84" s="12"/>
      <c r="B84" s="44">
        <v>712</v>
      </c>
      <c r="C84" s="20" t="s">
        <v>82</v>
      </c>
      <c r="D84" s="46">
        <v>1572384</v>
      </c>
      <c r="E84" s="46">
        <v>0</v>
      </c>
      <c r="F84" s="46">
        <v>0</v>
      </c>
      <c r="G84" s="46">
        <v>451889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2024273</v>
      </c>
      <c r="O84" s="47">
        <f t="shared" si="16"/>
        <v>8.1768654998162074</v>
      </c>
      <c r="P84" s="9"/>
    </row>
    <row r="85" spans="1:16">
      <c r="A85" s="12"/>
      <c r="B85" s="44">
        <v>713</v>
      </c>
      <c r="C85" s="20" t="s">
        <v>83</v>
      </c>
      <c r="D85" s="46">
        <v>260237</v>
      </c>
      <c r="E85" s="46">
        <v>1108993</v>
      </c>
      <c r="F85" s="46">
        <v>0</v>
      </c>
      <c r="G85" s="46">
        <v>279640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1648870</v>
      </c>
      <c r="O85" s="47">
        <f t="shared" si="16"/>
        <v>6.6604594423192669</v>
      </c>
      <c r="P85" s="9"/>
    </row>
    <row r="86" spans="1:16">
      <c r="A86" s="12"/>
      <c r="B86" s="44">
        <v>714</v>
      </c>
      <c r="C86" s="20" t="s">
        <v>84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76586</v>
      </c>
      <c r="N86" s="46">
        <f t="shared" si="18"/>
        <v>76586</v>
      </c>
      <c r="O86" s="47">
        <f t="shared" si="16"/>
        <v>0.30936213700865645</v>
      </c>
      <c r="P86" s="9"/>
    </row>
    <row r="87" spans="1:16">
      <c r="A87" s="12"/>
      <c r="B87" s="44">
        <v>721</v>
      </c>
      <c r="C87" s="20" t="s">
        <v>122</v>
      </c>
      <c r="D87" s="46">
        <v>2543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2543</v>
      </c>
      <c r="O87" s="47">
        <f t="shared" si="16"/>
        <v>1.0272215736727514E-2</v>
      </c>
      <c r="P87" s="9"/>
    </row>
    <row r="88" spans="1:16">
      <c r="A88" s="12"/>
      <c r="B88" s="44">
        <v>722</v>
      </c>
      <c r="C88" s="20" t="s">
        <v>109</v>
      </c>
      <c r="D88" s="46">
        <v>9937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9937</v>
      </c>
      <c r="O88" s="47">
        <f t="shared" si="16"/>
        <v>4.0139601956689461E-2</v>
      </c>
      <c r="P88" s="9"/>
    </row>
    <row r="89" spans="1:16">
      <c r="A89" s="12"/>
      <c r="B89" s="44">
        <v>723</v>
      </c>
      <c r="C89" s="20" t="s">
        <v>110</v>
      </c>
      <c r="D89" s="46">
        <v>3253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3253</v>
      </c>
      <c r="O89" s="47">
        <f t="shared" si="16"/>
        <v>1.3140195749734409E-2</v>
      </c>
      <c r="P89" s="9"/>
    </row>
    <row r="90" spans="1:16">
      <c r="A90" s="12"/>
      <c r="B90" s="44">
        <v>724</v>
      </c>
      <c r="C90" s="20" t="s">
        <v>85</v>
      </c>
      <c r="D90" s="46">
        <v>0</v>
      </c>
      <c r="E90" s="46">
        <v>886007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886007</v>
      </c>
      <c r="O90" s="47">
        <f t="shared" si="16"/>
        <v>3.5789441794143664</v>
      </c>
      <c r="P90" s="9"/>
    </row>
    <row r="91" spans="1:16">
      <c r="A91" s="12"/>
      <c r="B91" s="44">
        <v>732</v>
      </c>
      <c r="C91" s="20" t="s">
        <v>86</v>
      </c>
      <c r="D91" s="46">
        <v>0</v>
      </c>
      <c r="E91" s="46">
        <v>71430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71430</v>
      </c>
      <c r="O91" s="47">
        <f t="shared" si="16"/>
        <v>0.28853494694236975</v>
      </c>
      <c r="P91" s="9"/>
    </row>
    <row r="92" spans="1:16">
      <c r="A92" s="12"/>
      <c r="B92" s="44">
        <v>741</v>
      </c>
      <c r="C92" s="20" t="s">
        <v>123</v>
      </c>
      <c r="D92" s="46">
        <v>2931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8"/>
        <v>2931</v>
      </c>
      <c r="O92" s="47">
        <f t="shared" si="16"/>
        <v>1.1839506222708747E-2</v>
      </c>
      <c r="P92" s="9"/>
    </row>
    <row r="93" spans="1:16">
      <c r="A93" s="12"/>
      <c r="B93" s="44">
        <v>744</v>
      </c>
      <c r="C93" s="20" t="s">
        <v>88</v>
      </c>
      <c r="D93" s="46">
        <v>0</v>
      </c>
      <c r="E93" s="46">
        <v>461724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8"/>
        <v>461724</v>
      </c>
      <c r="O93" s="47">
        <f t="shared" si="16"/>
        <v>1.8650918359515432</v>
      </c>
      <c r="P93" s="9"/>
    </row>
    <row r="94" spans="1:16">
      <c r="A94" s="12"/>
      <c r="B94" s="44">
        <v>752</v>
      </c>
      <c r="C94" s="20" t="s">
        <v>89</v>
      </c>
      <c r="D94" s="46">
        <v>330</v>
      </c>
      <c r="E94" s="46">
        <v>6944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8"/>
        <v>7274</v>
      </c>
      <c r="O94" s="47">
        <f t="shared" si="16"/>
        <v>2.9382657203679094E-2</v>
      </c>
      <c r="P94" s="9"/>
    </row>
    <row r="95" spans="1:16">
      <c r="A95" s="12"/>
      <c r="B95" s="44">
        <v>762</v>
      </c>
      <c r="C95" s="20" t="s">
        <v>111</v>
      </c>
      <c r="D95" s="46">
        <v>1347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8"/>
        <v>1347</v>
      </c>
      <c r="O95" s="47">
        <f t="shared" si="16"/>
        <v>5.4410832077750534E-3</v>
      </c>
      <c r="P95" s="9"/>
    </row>
    <row r="96" spans="1:16">
      <c r="A96" s="12"/>
      <c r="B96" s="44">
        <v>764</v>
      </c>
      <c r="C96" s="20" t="s">
        <v>90</v>
      </c>
      <c r="D96" s="46">
        <v>0</v>
      </c>
      <c r="E96" s="46">
        <v>1002172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8"/>
        <v>1002172</v>
      </c>
      <c r="O96" s="47">
        <f t="shared" si="16"/>
        <v>4.0481820642185156</v>
      </c>
      <c r="P96" s="9"/>
    </row>
    <row r="97" spans="1:119" ht="15.75" thickBot="1">
      <c r="A97" s="12"/>
      <c r="B97" s="44">
        <v>765</v>
      </c>
      <c r="C97" s="20" t="s">
        <v>124</v>
      </c>
      <c r="D97" s="46">
        <v>753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8"/>
        <v>753</v>
      </c>
      <c r="O97" s="47">
        <f t="shared" si="16"/>
        <v>3.0416745771749184E-3</v>
      </c>
      <c r="P97" s="9"/>
    </row>
    <row r="98" spans="1:119" ht="16.5" thickBot="1">
      <c r="A98" s="14" t="s">
        <v>10</v>
      </c>
      <c r="B98" s="23"/>
      <c r="C98" s="22"/>
      <c r="D98" s="15">
        <f t="shared" ref="D98:M98" si="19">SUM(D5,D13,D22,D27,D31,D35,D40,D44,D49)</f>
        <v>118676026</v>
      </c>
      <c r="E98" s="15">
        <f t="shared" si="19"/>
        <v>191122217</v>
      </c>
      <c r="F98" s="15">
        <f t="shared" si="19"/>
        <v>64472911</v>
      </c>
      <c r="G98" s="15">
        <f t="shared" si="19"/>
        <v>20564262</v>
      </c>
      <c r="H98" s="15">
        <f t="shared" si="19"/>
        <v>0</v>
      </c>
      <c r="I98" s="15">
        <f t="shared" si="19"/>
        <v>14592534</v>
      </c>
      <c r="J98" s="15">
        <f t="shared" si="19"/>
        <v>22585174</v>
      </c>
      <c r="K98" s="15">
        <f t="shared" si="19"/>
        <v>0</v>
      </c>
      <c r="L98" s="15">
        <f t="shared" si="19"/>
        <v>0</v>
      </c>
      <c r="M98" s="15">
        <f t="shared" si="19"/>
        <v>79423</v>
      </c>
      <c r="N98" s="15">
        <f>SUM(D98:M98)</f>
        <v>432092547</v>
      </c>
      <c r="O98" s="37">
        <f t="shared" si="16"/>
        <v>1745.3982937538626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38"/>
      <c r="B100" s="39"/>
      <c r="C100" s="39"/>
      <c r="D100" s="40"/>
      <c r="E100" s="40"/>
      <c r="F100" s="40"/>
      <c r="G100" s="40"/>
      <c r="H100" s="40"/>
      <c r="I100" s="40"/>
      <c r="J100" s="40"/>
      <c r="K100" s="40"/>
      <c r="L100" s="48" t="s">
        <v>125</v>
      </c>
      <c r="M100" s="48"/>
      <c r="N100" s="48"/>
      <c r="O100" s="41">
        <v>247561</v>
      </c>
    </row>
    <row r="101" spans="1:119">
      <c r="A101" s="49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1"/>
    </row>
    <row r="102" spans="1:119" ht="15.75" customHeight="1" thickBot="1">
      <c r="A102" s="52" t="s">
        <v>99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4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18236790</v>
      </c>
      <c r="E5" s="26">
        <f t="shared" si="0"/>
        <v>15919781</v>
      </c>
      <c r="F5" s="26">
        <f t="shared" si="0"/>
        <v>6288200</v>
      </c>
      <c r="G5" s="26">
        <f t="shared" si="0"/>
        <v>1841113</v>
      </c>
      <c r="H5" s="26">
        <f t="shared" si="0"/>
        <v>0</v>
      </c>
      <c r="I5" s="26">
        <f t="shared" si="0"/>
        <v>0</v>
      </c>
      <c r="J5" s="26">
        <f t="shared" si="0"/>
        <v>21560711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63846595</v>
      </c>
      <c r="O5" s="32">
        <f t="shared" ref="O5:O36" si="1">(N5/O$105)</f>
        <v>261.90358890634548</v>
      </c>
      <c r="P5" s="6"/>
    </row>
    <row r="6" spans="1:133">
      <c r="A6" s="12"/>
      <c r="B6" s="44">
        <v>511</v>
      </c>
      <c r="C6" s="20" t="s">
        <v>20</v>
      </c>
      <c r="D6" s="46">
        <v>478532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478532</v>
      </c>
      <c r="O6" s="47">
        <f t="shared" si="1"/>
        <v>1.9629746614761732</v>
      </c>
      <c r="P6" s="9"/>
    </row>
    <row r="7" spans="1:133">
      <c r="A7" s="12"/>
      <c r="B7" s="44">
        <v>512</v>
      </c>
      <c r="C7" s="20" t="s">
        <v>21</v>
      </c>
      <c r="D7" s="46">
        <v>952613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952613</v>
      </c>
      <c r="O7" s="47">
        <f t="shared" si="1"/>
        <v>3.9076909824061956</v>
      </c>
      <c r="P7" s="9"/>
    </row>
    <row r="8" spans="1:133">
      <c r="A8" s="12"/>
      <c r="B8" s="44">
        <v>513</v>
      </c>
      <c r="C8" s="20" t="s">
        <v>22</v>
      </c>
      <c r="D8" s="46">
        <v>3645409</v>
      </c>
      <c r="E8" s="46">
        <v>12276787</v>
      </c>
      <c r="F8" s="46">
        <v>0</v>
      </c>
      <c r="G8" s="46">
        <v>200846</v>
      </c>
      <c r="H8" s="46">
        <v>0</v>
      </c>
      <c r="I8" s="46">
        <v>0</v>
      </c>
      <c r="J8" s="46">
        <v>4043942</v>
      </c>
      <c r="K8" s="46">
        <v>0</v>
      </c>
      <c r="L8" s="46">
        <v>0</v>
      </c>
      <c r="M8" s="46">
        <v>0</v>
      </c>
      <c r="N8" s="46">
        <f t="shared" si="2"/>
        <v>20166984</v>
      </c>
      <c r="O8" s="47">
        <f t="shared" si="1"/>
        <v>82.726502282805328</v>
      </c>
      <c r="P8" s="9"/>
    </row>
    <row r="9" spans="1:133">
      <c r="A9" s="12"/>
      <c r="B9" s="44">
        <v>514</v>
      </c>
      <c r="C9" s="20" t="s">
        <v>23</v>
      </c>
      <c r="D9" s="46">
        <v>852122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852122</v>
      </c>
      <c r="O9" s="47">
        <f t="shared" si="1"/>
        <v>3.4954692569909631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164061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164061</v>
      </c>
      <c r="O10" s="47">
        <f t="shared" si="1"/>
        <v>0.67299070059357036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6288200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6288200</v>
      </c>
      <c r="O11" s="47">
        <f t="shared" si="1"/>
        <v>25.794674684858006</v>
      </c>
      <c r="P11" s="9"/>
    </row>
    <row r="12" spans="1:133">
      <c r="A12" s="12"/>
      <c r="B12" s="44">
        <v>519</v>
      </c>
      <c r="C12" s="20" t="s">
        <v>26</v>
      </c>
      <c r="D12" s="46">
        <v>12308114</v>
      </c>
      <c r="E12" s="46">
        <v>3642994</v>
      </c>
      <c r="F12" s="46">
        <v>0</v>
      </c>
      <c r="G12" s="46">
        <v>1476206</v>
      </c>
      <c r="H12" s="46">
        <v>0</v>
      </c>
      <c r="I12" s="46">
        <v>0</v>
      </c>
      <c r="J12" s="46">
        <v>17516769</v>
      </c>
      <c r="K12" s="46">
        <v>0</v>
      </c>
      <c r="L12" s="46">
        <v>0</v>
      </c>
      <c r="M12" s="46">
        <v>0</v>
      </c>
      <c r="N12" s="46">
        <f t="shared" si="2"/>
        <v>34944083</v>
      </c>
      <c r="O12" s="47">
        <f t="shared" si="1"/>
        <v>143.34328633721526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6147372</v>
      </c>
      <c r="E13" s="31">
        <f t="shared" si="3"/>
        <v>84127630</v>
      </c>
      <c r="F13" s="31">
        <f t="shared" si="3"/>
        <v>0</v>
      </c>
      <c r="G13" s="31">
        <f t="shared" si="3"/>
        <v>1175277</v>
      </c>
      <c r="H13" s="31">
        <f t="shared" si="3"/>
        <v>0</v>
      </c>
      <c r="I13" s="31">
        <f t="shared" si="3"/>
        <v>1853941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93304220</v>
      </c>
      <c r="O13" s="43">
        <f t="shared" si="1"/>
        <v>382.74100722375596</v>
      </c>
      <c r="P13" s="10"/>
    </row>
    <row r="14" spans="1:133">
      <c r="A14" s="12"/>
      <c r="B14" s="44">
        <v>521</v>
      </c>
      <c r="C14" s="20" t="s">
        <v>28</v>
      </c>
      <c r="D14" s="46">
        <v>7480</v>
      </c>
      <c r="E14" s="46">
        <v>31640879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31648359</v>
      </c>
      <c r="O14" s="47">
        <f t="shared" si="1"/>
        <v>129.82397581415955</v>
      </c>
      <c r="P14" s="9"/>
    </row>
    <row r="15" spans="1:133">
      <c r="A15" s="12"/>
      <c r="B15" s="44">
        <v>522</v>
      </c>
      <c r="C15" s="20" t="s">
        <v>29</v>
      </c>
      <c r="D15" s="46">
        <v>10186</v>
      </c>
      <c r="E15" s="46">
        <v>11039852</v>
      </c>
      <c r="F15" s="46">
        <v>0</v>
      </c>
      <c r="G15" s="46">
        <v>263752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11313790</v>
      </c>
      <c r="O15" s="47">
        <f t="shared" si="1"/>
        <v>46.410027114722759</v>
      </c>
      <c r="P15" s="9"/>
    </row>
    <row r="16" spans="1:133">
      <c r="A16" s="12"/>
      <c r="B16" s="44">
        <v>523</v>
      </c>
      <c r="C16" s="20" t="s">
        <v>30</v>
      </c>
      <c r="D16" s="46">
        <v>3735951</v>
      </c>
      <c r="E16" s="46">
        <v>23430679</v>
      </c>
      <c r="F16" s="46">
        <v>0</v>
      </c>
      <c r="G16" s="46">
        <v>791360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27957990</v>
      </c>
      <c r="O16" s="47">
        <f t="shared" si="1"/>
        <v>114.68580148413112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361952</v>
      </c>
      <c r="F17" s="46">
        <v>0</v>
      </c>
      <c r="G17" s="46">
        <v>0</v>
      </c>
      <c r="H17" s="46">
        <v>0</v>
      </c>
      <c r="I17" s="46">
        <v>1853941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2215893</v>
      </c>
      <c r="O17" s="47">
        <f t="shared" si="1"/>
        <v>9.0897616283601135</v>
      </c>
      <c r="P17" s="9"/>
    </row>
    <row r="18" spans="1:16">
      <c r="A18" s="12"/>
      <c r="B18" s="44">
        <v>525</v>
      </c>
      <c r="C18" s="20" t="s">
        <v>32</v>
      </c>
      <c r="D18" s="46">
        <v>75636</v>
      </c>
      <c r="E18" s="46">
        <v>7081252</v>
      </c>
      <c r="F18" s="46">
        <v>0</v>
      </c>
      <c r="G18" s="46">
        <v>4090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7160978</v>
      </c>
      <c r="O18" s="47">
        <f t="shared" si="1"/>
        <v>29.374876424958671</v>
      </c>
      <c r="P18" s="9"/>
    </row>
    <row r="19" spans="1:16">
      <c r="A19" s="12"/>
      <c r="B19" s="44">
        <v>526</v>
      </c>
      <c r="C19" s="20" t="s">
        <v>33</v>
      </c>
      <c r="D19" s="46">
        <v>34066</v>
      </c>
      <c r="E19" s="46">
        <v>9021638</v>
      </c>
      <c r="F19" s="46">
        <v>0</v>
      </c>
      <c r="G19" s="46">
        <v>116075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9171779</v>
      </c>
      <c r="O19" s="47">
        <f t="shared" si="1"/>
        <v>37.623335069878863</v>
      </c>
      <c r="P19" s="9"/>
    </row>
    <row r="20" spans="1:16">
      <c r="A20" s="12"/>
      <c r="B20" s="44">
        <v>527</v>
      </c>
      <c r="C20" s="20" t="s">
        <v>34</v>
      </c>
      <c r="D20" s="46">
        <v>708614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708614</v>
      </c>
      <c r="O20" s="47">
        <f t="shared" si="1"/>
        <v>2.9067885256728432</v>
      </c>
      <c r="P20" s="9"/>
    </row>
    <row r="21" spans="1:16">
      <c r="A21" s="12"/>
      <c r="B21" s="44">
        <v>529</v>
      </c>
      <c r="C21" s="20" t="s">
        <v>35</v>
      </c>
      <c r="D21" s="46">
        <v>1575439</v>
      </c>
      <c r="E21" s="46">
        <v>1551378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3126817</v>
      </c>
      <c r="O21" s="47">
        <f t="shared" si="1"/>
        <v>12.826441161872024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1549655</v>
      </c>
      <c r="E22" s="31">
        <f t="shared" si="5"/>
        <v>5349380</v>
      </c>
      <c r="F22" s="31">
        <f t="shared" si="5"/>
        <v>0</v>
      </c>
      <c r="G22" s="31">
        <f t="shared" si="5"/>
        <v>25076305</v>
      </c>
      <c r="H22" s="31">
        <f t="shared" si="5"/>
        <v>0</v>
      </c>
      <c r="I22" s="31">
        <f t="shared" si="5"/>
        <v>12105580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44080920</v>
      </c>
      <c r="O22" s="43">
        <f t="shared" si="1"/>
        <v>180.82328666538135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22109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22109</v>
      </c>
      <c r="O23" s="47">
        <f t="shared" si="1"/>
        <v>9.0692799625890663E-2</v>
      </c>
      <c r="P23" s="9"/>
    </row>
    <row r="24" spans="1:16">
      <c r="A24" s="12"/>
      <c r="B24" s="44">
        <v>534</v>
      </c>
      <c r="C24" s="20" t="s">
        <v>38</v>
      </c>
      <c r="D24" s="46">
        <v>7030</v>
      </c>
      <c r="E24" s="46">
        <v>3802505</v>
      </c>
      <c r="F24" s="46">
        <v>0</v>
      </c>
      <c r="G24" s="46">
        <v>0</v>
      </c>
      <c r="H24" s="46">
        <v>0</v>
      </c>
      <c r="I24" s="46">
        <v>11291387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15100922</v>
      </c>
      <c r="O24" s="47">
        <f t="shared" si="1"/>
        <v>61.945130630612155</v>
      </c>
      <c r="P24" s="9"/>
    </row>
    <row r="25" spans="1:16">
      <c r="A25" s="12"/>
      <c r="B25" s="44">
        <v>537</v>
      </c>
      <c r="C25" s="20" t="s">
        <v>39</v>
      </c>
      <c r="D25" s="46">
        <v>1542625</v>
      </c>
      <c r="E25" s="46">
        <v>1347355</v>
      </c>
      <c r="F25" s="46">
        <v>0</v>
      </c>
      <c r="G25" s="46">
        <v>25076305</v>
      </c>
      <c r="H25" s="46">
        <v>0</v>
      </c>
      <c r="I25" s="46">
        <v>814193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28780478</v>
      </c>
      <c r="O25" s="47">
        <f t="shared" si="1"/>
        <v>118.05970981913947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177411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177411</v>
      </c>
      <c r="O26" s="47">
        <f t="shared" si="1"/>
        <v>0.72775341600383958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8483962</v>
      </c>
      <c r="F27" s="31">
        <f t="shared" si="6"/>
        <v>0</v>
      </c>
      <c r="G27" s="31">
        <f t="shared" si="6"/>
        <v>7094948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15578910</v>
      </c>
      <c r="O27" s="43">
        <f t="shared" si="1"/>
        <v>63.905873762711309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7578012</v>
      </c>
      <c r="F28" s="46">
        <v>0</v>
      </c>
      <c r="G28" s="46">
        <v>7094948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14672960</v>
      </c>
      <c r="O28" s="47">
        <f t="shared" si="1"/>
        <v>60.189597955525294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905950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905950</v>
      </c>
      <c r="O29" s="47">
        <f t="shared" si="1"/>
        <v>3.7162758071860167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1265668</v>
      </c>
      <c r="E30" s="31">
        <f t="shared" si="8"/>
        <v>3335911</v>
      </c>
      <c r="F30" s="31">
        <f t="shared" si="8"/>
        <v>0</v>
      </c>
      <c r="G30" s="31">
        <f t="shared" si="8"/>
        <v>108304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8227</v>
      </c>
      <c r="N30" s="31">
        <f t="shared" si="7"/>
        <v>4718110</v>
      </c>
      <c r="O30" s="43">
        <f t="shared" si="1"/>
        <v>19.354046082722466</v>
      </c>
      <c r="P30" s="10"/>
    </row>
    <row r="31" spans="1:16">
      <c r="A31" s="13"/>
      <c r="B31" s="45">
        <v>551</v>
      </c>
      <c r="C31" s="21" t="s">
        <v>130</v>
      </c>
      <c r="D31" s="46">
        <v>0</v>
      </c>
      <c r="E31" s="46">
        <v>200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</v>
      </c>
      <c r="O31" s="47">
        <f t="shared" si="1"/>
        <v>8.2041521213886345E-4</v>
      </c>
      <c r="P31" s="9"/>
    </row>
    <row r="32" spans="1:16">
      <c r="A32" s="13"/>
      <c r="B32" s="45">
        <v>552</v>
      </c>
      <c r="C32" s="21" t="s">
        <v>46</v>
      </c>
      <c r="D32" s="46">
        <v>0</v>
      </c>
      <c r="E32" s="46">
        <v>1633080</v>
      </c>
      <c r="F32" s="46">
        <v>0</v>
      </c>
      <c r="G32" s="46">
        <v>108304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1741384</v>
      </c>
      <c r="O32" s="47">
        <f t="shared" si="1"/>
        <v>7.1432896188761132</v>
      </c>
      <c r="P32" s="9"/>
    </row>
    <row r="33" spans="1:16">
      <c r="A33" s="13"/>
      <c r="B33" s="45">
        <v>553</v>
      </c>
      <c r="C33" s="21" t="s">
        <v>47</v>
      </c>
      <c r="D33" s="46">
        <v>176889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176889</v>
      </c>
      <c r="O33" s="47">
        <f t="shared" si="1"/>
        <v>0.72561213230015709</v>
      </c>
      <c r="P33" s="9"/>
    </row>
    <row r="34" spans="1:16">
      <c r="A34" s="13"/>
      <c r="B34" s="45">
        <v>554</v>
      </c>
      <c r="C34" s="21" t="s">
        <v>48</v>
      </c>
      <c r="D34" s="46">
        <v>1088779</v>
      </c>
      <c r="E34" s="46">
        <v>1702631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8227</v>
      </c>
      <c r="N34" s="46">
        <f t="shared" si="7"/>
        <v>2799637</v>
      </c>
      <c r="O34" s="47">
        <f t="shared" si="1"/>
        <v>11.484323916334057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10451321</v>
      </c>
      <c r="E35" s="31">
        <f t="shared" si="9"/>
        <v>2084960</v>
      </c>
      <c r="F35" s="31">
        <f t="shared" si="9"/>
        <v>0</v>
      </c>
      <c r="G35" s="31">
        <f t="shared" si="9"/>
        <v>437005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12973286</v>
      </c>
      <c r="O35" s="43">
        <f t="shared" si="1"/>
        <v>53.217405929140739</v>
      </c>
      <c r="P35" s="10"/>
    </row>
    <row r="36" spans="1:16">
      <c r="A36" s="12"/>
      <c r="B36" s="44">
        <v>562</v>
      </c>
      <c r="C36" s="20" t="s">
        <v>50</v>
      </c>
      <c r="D36" s="46">
        <v>5594339</v>
      </c>
      <c r="E36" s="46">
        <v>697677</v>
      </c>
      <c r="F36" s="46">
        <v>0</v>
      </c>
      <c r="G36" s="46">
        <v>76760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6368776</v>
      </c>
      <c r="O36" s="47">
        <f t="shared" si="1"/>
        <v>26.125203565524512</v>
      </c>
      <c r="P36" s="9"/>
    </row>
    <row r="37" spans="1:16">
      <c r="A37" s="12"/>
      <c r="B37" s="44">
        <v>563</v>
      </c>
      <c r="C37" s="20" t="s">
        <v>51</v>
      </c>
      <c r="D37" s="46">
        <v>875114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875114</v>
      </c>
      <c r="O37" s="47">
        <f t="shared" ref="O37:O68" si="11">(N37/O$105)</f>
        <v>3.589784189778447</v>
      </c>
      <c r="P37" s="9"/>
    </row>
    <row r="38" spans="1:16">
      <c r="A38" s="12"/>
      <c r="B38" s="44">
        <v>564</v>
      </c>
      <c r="C38" s="20" t="s">
        <v>52</v>
      </c>
      <c r="D38" s="46">
        <v>2374157</v>
      </c>
      <c r="E38" s="46">
        <v>853683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3227840</v>
      </c>
      <c r="O38" s="47">
        <f t="shared" si="11"/>
        <v>13.240845191751545</v>
      </c>
      <c r="P38" s="9"/>
    </row>
    <row r="39" spans="1:16">
      <c r="A39" s="12"/>
      <c r="B39" s="44">
        <v>569</v>
      </c>
      <c r="C39" s="20" t="s">
        <v>53</v>
      </c>
      <c r="D39" s="46">
        <v>1607711</v>
      </c>
      <c r="E39" s="46">
        <v>533600</v>
      </c>
      <c r="F39" s="46">
        <v>0</v>
      </c>
      <c r="G39" s="46">
        <v>360245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2501556</v>
      </c>
      <c r="O39" s="47">
        <f t="shared" si="11"/>
        <v>10.261572982086234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1165250</v>
      </c>
      <c r="E40" s="31">
        <f t="shared" si="12"/>
        <v>410632</v>
      </c>
      <c r="F40" s="31">
        <f t="shared" si="12"/>
        <v>0</v>
      </c>
      <c r="G40" s="31">
        <f t="shared" si="12"/>
        <v>331211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1907093</v>
      </c>
      <c r="O40" s="43">
        <f t="shared" si="11"/>
        <v>7.8230405408177077</v>
      </c>
      <c r="P40" s="9"/>
    </row>
    <row r="41" spans="1:16">
      <c r="A41" s="12"/>
      <c r="B41" s="44">
        <v>572</v>
      </c>
      <c r="C41" s="20" t="s">
        <v>55</v>
      </c>
      <c r="D41" s="46">
        <v>1165250</v>
      </c>
      <c r="E41" s="46">
        <v>410632</v>
      </c>
      <c r="F41" s="46">
        <v>0</v>
      </c>
      <c r="G41" s="46">
        <v>329131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1905013</v>
      </c>
      <c r="O41" s="47">
        <f t="shared" si="11"/>
        <v>7.8145082226114635</v>
      </c>
      <c r="P41" s="9"/>
    </row>
    <row r="42" spans="1:16">
      <c r="A42" s="12"/>
      <c r="B42" s="44">
        <v>573</v>
      </c>
      <c r="C42" s="20" t="s">
        <v>101</v>
      </c>
      <c r="D42" s="46">
        <v>0</v>
      </c>
      <c r="E42" s="46">
        <v>0</v>
      </c>
      <c r="F42" s="46">
        <v>0</v>
      </c>
      <c r="G42" s="46">
        <v>2080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2080</v>
      </c>
      <c r="O42" s="47">
        <f t="shared" si="11"/>
        <v>8.5323182062441803E-3</v>
      </c>
      <c r="P42" s="9"/>
    </row>
    <row r="43" spans="1:16" ht="15.75">
      <c r="A43" s="28" t="s">
        <v>87</v>
      </c>
      <c r="B43" s="29"/>
      <c r="C43" s="30"/>
      <c r="D43" s="31">
        <f t="shared" ref="D43:M43" si="13">SUM(D44:D45)</f>
        <v>59958790</v>
      </c>
      <c r="E43" s="31">
        <f t="shared" si="13"/>
        <v>43077142</v>
      </c>
      <c r="F43" s="31">
        <f t="shared" si="13"/>
        <v>10489219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113525151</v>
      </c>
      <c r="O43" s="43">
        <f t="shared" si="11"/>
        <v>465.68880420380754</v>
      </c>
      <c r="P43" s="9"/>
    </row>
    <row r="44" spans="1:16">
      <c r="A44" s="12"/>
      <c r="B44" s="44">
        <v>581</v>
      </c>
      <c r="C44" s="20" t="s">
        <v>57</v>
      </c>
      <c r="D44" s="46">
        <v>59958790</v>
      </c>
      <c r="E44" s="46">
        <v>42234398</v>
      </c>
      <c r="F44" s="46">
        <v>10489219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112682407</v>
      </c>
      <c r="O44" s="47">
        <f t="shared" si="11"/>
        <v>462.2318042161138</v>
      </c>
      <c r="P44" s="9"/>
    </row>
    <row r="45" spans="1:16">
      <c r="A45" s="12"/>
      <c r="B45" s="44">
        <v>587</v>
      </c>
      <c r="C45" s="20" t="s">
        <v>59</v>
      </c>
      <c r="D45" s="46">
        <v>0</v>
      </c>
      <c r="E45" s="46">
        <v>842744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74" si="14">SUM(D45:M45)</f>
        <v>842744</v>
      </c>
      <c r="O45" s="47">
        <f t="shared" si="11"/>
        <v>3.4569999876937718</v>
      </c>
      <c r="P45" s="9"/>
    </row>
    <row r="46" spans="1:16" ht="15.75">
      <c r="A46" s="28" t="s">
        <v>60</v>
      </c>
      <c r="B46" s="29"/>
      <c r="C46" s="30"/>
      <c r="D46" s="31">
        <f t="shared" ref="D46:M46" si="15">SUM(D47:D102)</f>
        <v>6445737</v>
      </c>
      <c r="E46" s="31">
        <f t="shared" si="15"/>
        <v>10234280</v>
      </c>
      <c r="F46" s="31">
        <f t="shared" si="15"/>
        <v>0</v>
      </c>
      <c r="G46" s="31">
        <f t="shared" si="15"/>
        <v>777668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72271</v>
      </c>
      <c r="N46" s="31">
        <f>SUM(D46:M46)</f>
        <v>17529956</v>
      </c>
      <c r="O46" s="43">
        <f t="shared" si="11"/>
        <v>71.909212852624719</v>
      </c>
      <c r="P46" s="9"/>
    </row>
    <row r="47" spans="1:16">
      <c r="A47" s="12"/>
      <c r="B47" s="44">
        <v>601</v>
      </c>
      <c r="C47" s="20" t="s">
        <v>61</v>
      </c>
      <c r="D47" s="46">
        <v>288112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288112</v>
      </c>
      <c r="O47" s="47">
        <f t="shared" si="11"/>
        <v>1.1818573379987611</v>
      </c>
      <c r="P47" s="9"/>
    </row>
    <row r="48" spans="1:16">
      <c r="A48" s="12"/>
      <c r="B48" s="44">
        <v>602</v>
      </c>
      <c r="C48" s="20" t="s">
        <v>62</v>
      </c>
      <c r="D48" s="46">
        <v>41186</v>
      </c>
      <c r="E48" s="46">
        <v>0</v>
      </c>
      <c r="F48" s="46">
        <v>0</v>
      </c>
      <c r="G48" s="46">
        <v>549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41735</v>
      </c>
      <c r="O48" s="47">
        <f t="shared" si="11"/>
        <v>0.17120014439307735</v>
      </c>
      <c r="P48" s="9"/>
    </row>
    <row r="49" spans="1:16">
      <c r="A49" s="12"/>
      <c r="B49" s="44">
        <v>603</v>
      </c>
      <c r="C49" s="20" t="s">
        <v>63</v>
      </c>
      <c r="D49" s="46">
        <v>35154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35154</v>
      </c>
      <c r="O49" s="47">
        <f t="shared" si="11"/>
        <v>0.14420438183764803</v>
      </c>
      <c r="P49" s="9"/>
    </row>
    <row r="50" spans="1:16">
      <c r="A50" s="12"/>
      <c r="B50" s="44">
        <v>604</v>
      </c>
      <c r="C50" s="20" t="s">
        <v>64</v>
      </c>
      <c r="D50" s="46">
        <v>0</v>
      </c>
      <c r="E50" s="46">
        <v>1533060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1533060</v>
      </c>
      <c r="O50" s="47">
        <f t="shared" si="11"/>
        <v>6.2887287256080304</v>
      </c>
      <c r="P50" s="9"/>
    </row>
    <row r="51" spans="1:16">
      <c r="A51" s="12"/>
      <c r="B51" s="44">
        <v>605</v>
      </c>
      <c r="C51" s="20" t="s">
        <v>131</v>
      </c>
      <c r="D51" s="46">
        <v>254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254</v>
      </c>
      <c r="O51" s="47">
        <f t="shared" si="11"/>
        <v>1.0419273194163566E-3</v>
      </c>
      <c r="P51" s="9"/>
    </row>
    <row r="52" spans="1:16">
      <c r="A52" s="12"/>
      <c r="B52" s="44">
        <v>606</v>
      </c>
      <c r="C52" s="20" t="s">
        <v>115</v>
      </c>
      <c r="D52" s="46">
        <v>961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961</v>
      </c>
      <c r="O52" s="47">
        <f t="shared" si="11"/>
        <v>3.9420950943272392E-3</v>
      </c>
      <c r="P52" s="9"/>
    </row>
    <row r="53" spans="1:16">
      <c r="A53" s="12"/>
      <c r="B53" s="44">
        <v>608</v>
      </c>
      <c r="C53" s="20" t="s">
        <v>65</v>
      </c>
      <c r="D53" s="46">
        <v>395</v>
      </c>
      <c r="E53" s="46">
        <v>43696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44091</v>
      </c>
      <c r="O53" s="47">
        <f t="shared" si="11"/>
        <v>0.18086463559207314</v>
      </c>
      <c r="P53" s="9"/>
    </row>
    <row r="54" spans="1:16">
      <c r="A54" s="12"/>
      <c r="B54" s="44">
        <v>611</v>
      </c>
      <c r="C54" s="20" t="s">
        <v>103</v>
      </c>
      <c r="D54" s="46">
        <v>3336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3336</v>
      </c>
      <c r="O54" s="47">
        <f t="shared" si="11"/>
        <v>1.3684525738476243E-2</v>
      </c>
      <c r="P54" s="9"/>
    </row>
    <row r="55" spans="1:16">
      <c r="A55" s="12"/>
      <c r="B55" s="44">
        <v>612</v>
      </c>
      <c r="C55" s="20" t="s">
        <v>104</v>
      </c>
      <c r="D55" s="46">
        <v>38278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38278</v>
      </c>
      <c r="O55" s="47">
        <f t="shared" si="11"/>
        <v>0.15701926745125708</v>
      </c>
      <c r="P55" s="9"/>
    </row>
    <row r="56" spans="1:16">
      <c r="A56" s="12"/>
      <c r="B56" s="44">
        <v>613</v>
      </c>
      <c r="C56" s="20" t="s">
        <v>105</v>
      </c>
      <c r="D56" s="46">
        <v>9045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9045</v>
      </c>
      <c r="O56" s="47">
        <f t="shared" si="11"/>
        <v>3.7103277968980101E-2</v>
      </c>
      <c r="P56" s="9"/>
    </row>
    <row r="57" spans="1:16">
      <c r="A57" s="12"/>
      <c r="B57" s="44">
        <v>614</v>
      </c>
      <c r="C57" s="20" t="s">
        <v>66</v>
      </c>
      <c r="D57" s="46">
        <v>0</v>
      </c>
      <c r="E57" s="46">
        <v>876004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876004</v>
      </c>
      <c r="O57" s="47">
        <f t="shared" si="11"/>
        <v>3.5934350374724646</v>
      </c>
      <c r="P57" s="9"/>
    </row>
    <row r="58" spans="1:16">
      <c r="A58" s="12"/>
      <c r="B58" s="44">
        <v>615</v>
      </c>
      <c r="C58" s="20" t="s">
        <v>116</v>
      </c>
      <c r="D58" s="46">
        <v>4535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4535</v>
      </c>
      <c r="O58" s="47">
        <f t="shared" si="11"/>
        <v>1.8602914935248731E-2</v>
      </c>
      <c r="P58" s="9"/>
    </row>
    <row r="59" spans="1:16">
      <c r="A59" s="12"/>
      <c r="B59" s="44">
        <v>618</v>
      </c>
      <c r="C59" s="20" t="s">
        <v>117</v>
      </c>
      <c r="D59" s="46">
        <v>128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128</v>
      </c>
      <c r="O59" s="47">
        <f t="shared" si="11"/>
        <v>5.250657357688726E-4</v>
      </c>
      <c r="P59" s="9"/>
    </row>
    <row r="60" spans="1:16">
      <c r="A60" s="12"/>
      <c r="B60" s="44">
        <v>621</v>
      </c>
      <c r="C60" s="20" t="s">
        <v>147</v>
      </c>
      <c r="D60" s="46">
        <v>436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436</v>
      </c>
      <c r="O60" s="47">
        <f t="shared" si="11"/>
        <v>1.7885051624627224E-3</v>
      </c>
      <c r="P60" s="9"/>
    </row>
    <row r="61" spans="1:16">
      <c r="A61" s="12"/>
      <c r="B61" s="44">
        <v>622</v>
      </c>
      <c r="C61" s="20" t="s">
        <v>67</v>
      </c>
      <c r="D61" s="46">
        <v>753047</v>
      </c>
      <c r="E61" s="46">
        <v>4794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757841</v>
      </c>
      <c r="O61" s="47">
        <f t="shared" si="11"/>
        <v>3.1087214239126424</v>
      </c>
      <c r="P61" s="9"/>
    </row>
    <row r="62" spans="1:16">
      <c r="A62" s="12"/>
      <c r="B62" s="44">
        <v>623</v>
      </c>
      <c r="C62" s="20" t="s">
        <v>68</v>
      </c>
      <c r="D62" s="46">
        <v>1077863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1077863</v>
      </c>
      <c r="O62" s="47">
        <f t="shared" si="11"/>
        <v>4.4214760090081588</v>
      </c>
      <c r="P62" s="9"/>
    </row>
    <row r="63" spans="1:16">
      <c r="A63" s="12"/>
      <c r="B63" s="44">
        <v>624</v>
      </c>
      <c r="C63" s="20" t="s">
        <v>69</v>
      </c>
      <c r="D63" s="46">
        <v>453260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453260</v>
      </c>
      <c r="O63" s="47">
        <f t="shared" si="11"/>
        <v>1.8593069952703063</v>
      </c>
      <c r="P63" s="9"/>
    </row>
    <row r="64" spans="1:16">
      <c r="A64" s="12"/>
      <c r="B64" s="44">
        <v>631</v>
      </c>
      <c r="C64" s="20" t="s">
        <v>118</v>
      </c>
      <c r="D64" s="46">
        <v>6094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6094</v>
      </c>
      <c r="O64" s="47">
        <f t="shared" si="11"/>
        <v>2.4998051513871172E-2</v>
      </c>
      <c r="P64" s="9"/>
    </row>
    <row r="65" spans="1:16">
      <c r="A65" s="12"/>
      <c r="B65" s="44">
        <v>634</v>
      </c>
      <c r="C65" s="20" t="s">
        <v>70</v>
      </c>
      <c r="D65" s="46">
        <v>0</v>
      </c>
      <c r="E65" s="46">
        <v>493095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493095</v>
      </c>
      <c r="O65" s="47">
        <f t="shared" si="11"/>
        <v>2.0227131951480644</v>
      </c>
      <c r="P65" s="9"/>
    </row>
    <row r="66" spans="1:16">
      <c r="A66" s="12"/>
      <c r="B66" s="44">
        <v>641</v>
      </c>
      <c r="C66" s="20" t="s">
        <v>119</v>
      </c>
      <c r="D66" s="46">
        <v>724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724</v>
      </c>
      <c r="O66" s="47">
        <f t="shared" si="11"/>
        <v>2.9699030679426856E-3</v>
      </c>
      <c r="P66" s="9"/>
    </row>
    <row r="67" spans="1:16">
      <c r="A67" s="12"/>
      <c r="B67" s="44">
        <v>651</v>
      </c>
      <c r="C67" s="20" t="s">
        <v>120</v>
      </c>
      <c r="D67" s="46">
        <v>2533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2533</v>
      </c>
      <c r="O67" s="47">
        <f t="shared" si="11"/>
        <v>1.0390558661738707E-2</v>
      </c>
      <c r="P67" s="9"/>
    </row>
    <row r="68" spans="1:16">
      <c r="A68" s="12"/>
      <c r="B68" s="44">
        <v>654</v>
      </c>
      <c r="C68" s="20" t="s">
        <v>71</v>
      </c>
      <c r="D68" s="46">
        <v>0</v>
      </c>
      <c r="E68" s="46">
        <v>358896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358896</v>
      </c>
      <c r="O68" s="47">
        <f t="shared" si="11"/>
        <v>1.4722186898789478</v>
      </c>
      <c r="P68" s="9"/>
    </row>
    <row r="69" spans="1:16">
      <c r="A69" s="12"/>
      <c r="B69" s="44">
        <v>661</v>
      </c>
      <c r="C69" s="20" t="s">
        <v>72</v>
      </c>
      <c r="D69" s="46">
        <v>985</v>
      </c>
      <c r="E69" s="46">
        <v>379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1364</v>
      </c>
      <c r="O69" s="47">
        <f t="shared" ref="O69:O100" si="16">(N69/O$105)</f>
        <v>5.5952317467870489E-3</v>
      </c>
      <c r="P69" s="9"/>
    </row>
    <row r="70" spans="1:16">
      <c r="A70" s="12"/>
      <c r="B70" s="44">
        <v>662</v>
      </c>
      <c r="C70" s="20" t="s">
        <v>121</v>
      </c>
      <c r="D70" s="46">
        <v>1653</v>
      </c>
      <c r="E70" s="46">
        <v>539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2192</v>
      </c>
      <c r="O70" s="47">
        <f t="shared" si="16"/>
        <v>8.9917507250419429E-3</v>
      </c>
      <c r="P70" s="9"/>
    </row>
    <row r="71" spans="1:16">
      <c r="A71" s="12"/>
      <c r="B71" s="44">
        <v>663</v>
      </c>
      <c r="C71" s="20" t="s">
        <v>73</v>
      </c>
      <c r="D71" s="46">
        <v>104648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104648</v>
      </c>
      <c r="O71" s="47">
        <f t="shared" si="16"/>
        <v>0.42927405559953891</v>
      </c>
      <c r="P71" s="9"/>
    </row>
    <row r="72" spans="1:16">
      <c r="A72" s="12"/>
      <c r="B72" s="44">
        <v>669</v>
      </c>
      <c r="C72" s="20" t="s">
        <v>74</v>
      </c>
      <c r="D72" s="46">
        <v>0</v>
      </c>
      <c r="E72" s="46">
        <v>298755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298755</v>
      </c>
      <c r="O72" s="47">
        <f t="shared" si="16"/>
        <v>1.2255157335127307</v>
      </c>
      <c r="P72" s="9"/>
    </row>
    <row r="73" spans="1:16">
      <c r="A73" s="12"/>
      <c r="B73" s="44">
        <v>671</v>
      </c>
      <c r="C73" s="20" t="s">
        <v>75</v>
      </c>
      <c r="D73" s="46">
        <v>29648</v>
      </c>
      <c r="E73" s="46">
        <v>4275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33923</v>
      </c>
      <c r="O73" s="47">
        <f t="shared" si="16"/>
        <v>0.13915472620693334</v>
      </c>
      <c r="P73" s="9"/>
    </row>
    <row r="74" spans="1:16">
      <c r="A74" s="12"/>
      <c r="B74" s="44">
        <v>672</v>
      </c>
      <c r="C74" s="20" t="s">
        <v>106</v>
      </c>
      <c r="D74" s="46">
        <v>5470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5470</v>
      </c>
      <c r="O74" s="47">
        <f t="shared" si="16"/>
        <v>2.2438356051997916E-2</v>
      </c>
      <c r="P74" s="9"/>
    </row>
    <row r="75" spans="1:16">
      <c r="A75" s="12"/>
      <c r="B75" s="44">
        <v>673</v>
      </c>
      <c r="C75" s="20" t="s">
        <v>107</v>
      </c>
      <c r="D75" s="46">
        <v>793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4" si="17">SUM(D75:M75)</f>
        <v>793</v>
      </c>
      <c r="O75" s="47">
        <f t="shared" si="16"/>
        <v>3.2529463161305935E-3</v>
      </c>
      <c r="P75" s="9"/>
    </row>
    <row r="76" spans="1:16">
      <c r="A76" s="12"/>
      <c r="B76" s="44">
        <v>674</v>
      </c>
      <c r="C76" s="20" t="s">
        <v>76</v>
      </c>
      <c r="D76" s="46">
        <v>0</v>
      </c>
      <c r="E76" s="46">
        <v>308138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308138</v>
      </c>
      <c r="O76" s="47">
        <f t="shared" si="16"/>
        <v>1.2640055131902255</v>
      </c>
      <c r="P76" s="9"/>
    </row>
    <row r="77" spans="1:16">
      <c r="A77" s="12"/>
      <c r="B77" s="44">
        <v>675</v>
      </c>
      <c r="C77" s="20" t="s">
        <v>135</v>
      </c>
      <c r="D77" s="46">
        <v>0</v>
      </c>
      <c r="E77" s="46">
        <v>1114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1114</v>
      </c>
      <c r="O77" s="47">
        <f t="shared" si="16"/>
        <v>4.5697127316134695E-3</v>
      </c>
      <c r="P77" s="9"/>
    </row>
    <row r="78" spans="1:16">
      <c r="A78" s="12"/>
      <c r="B78" s="44">
        <v>681</v>
      </c>
      <c r="C78" s="20" t="s">
        <v>148</v>
      </c>
      <c r="D78" s="46">
        <v>247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247</v>
      </c>
      <c r="O78" s="47">
        <f t="shared" si="16"/>
        <v>1.0132127869914964E-3</v>
      </c>
      <c r="P78" s="9"/>
    </row>
    <row r="79" spans="1:16">
      <c r="A79" s="12"/>
      <c r="B79" s="44">
        <v>682</v>
      </c>
      <c r="C79" s="20" t="s">
        <v>77</v>
      </c>
      <c r="D79" s="46">
        <v>201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201</v>
      </c>
      <c r="O79" s="47">
        <f t="shared" si="16"/>
        <v>8.2451728819955784E-4</v>
      </c>
      <c r="P79" s="9"/>
    </row>
    <row r="80" spans="1:16">
      <c r="A80" s="12"/>
      <c r="B80" s="44">
        <v>684</v>
      </c>
      <c r="C80" s="20" t="s">
        <v>108</v>
      </c>
      <c r="D80" s="46">
        <v>0</v>
      </c>
      <c r="E80" s="46">
        <v>40000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40000</v>
      </c>
      <c r="O80" s="47">
        <f t="shared" si="16"/>
        <v>0.16408304242777269</v>
      </c>
      <c r="P80" s="9"/>
    </row>
    <row r="81" spans="1:16">
      <c r="A81" s="12"/>
      <c r="B81" s="44">
        <v>685</v>
      </c>
      <c r="C81" s="20" t="s">
        <v>78</v>
      </c>
      <c r="D81" s="46">
        <v>102859</v>
      </c>
      <c r="E81" s="46">
        <v>68336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171195</v>
      </c>
      <c r="O81" s="47">
        <f t="shared" si="16"/>
        <v>0.70225491121056371</v>
      </c>
      <c r="P81" s="9"/>
    </row>
    <row r="82" spans="1:16">
      <c r="A82" s="12"/>
      <c r="B82" s="44">
        <v>689</v>
      </c>
      <c r="C82" s="20" t="s">
        <v>79</v>
      </c>
      <c r="D82" s="46">
        <v>1846659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1846659</v>
      </c>
      <c r="O82" s="47">
        <f t="shared" si="16"/>
        <v>7.5751356761657078</v>
      </c>
      <c r="P82" s="9"/>
    </row>
    <row r="83" spans="1:16">
      <c r="A83" s="12"/>
      <c r="B83" s="44">
        <v>694</v>
      </c>
      <c r="C83" s="20" t="s">
        <v>80</v>
      </c>
      <c r="D83" s="46">
        <v>0</v>
      </c>
      <c r="E83" s="46">
        <v>263194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263194</v>
      </c>
      <c r="O83" s="47">
        <f t="shared" si="16"/>
        <v>1.0796418067183802</v>
      </c>
      <c r="P83" s="9"/>
    </row>
    <row r="84" spans="1:16">
      <c r="A84" s="12"/>
      <c r="B84" s="44">
        <v>695</v>
      </c>
      <c r="C84" s="20" t="s">
        <v>137</v>
      </c>
      <c r="D84" s="46">
        <v>0</v>
      </c>
      <c r="E84" s="46">
        <v>3443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3443</v>
      </c>
      <c r="O84" s="47">
        <f t="shared" si="16"/>
        <v>1.4123447876970535E-2</v>
      </c>
      <c r="P84" s="9"/>
    </row>
    <row r="85" spans="1:16">
      <c r="A85" s="12"/>
      <c r="B85" s="44">
        <v>711</v>
      </c>
      <c r="C85" s="20" t="s">
        <v>81</v>
      </c>
      <c r="D85" s="46">
        <v>6985</v>
      </c>
      <c r="E85" s="46">
        <v>2534772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ref="N85:N102" si="18">SUM(D85:M85)</f>
        <v>2541757</v>
      </c>
      <c r="O85" s="47">
        <f t="shared" si="16"/>
        <v>10.426480541802206</v>
      </c>
      <c r="P85" s="9"/>
    </row>
    <row r="86" spans="1:16">
      <c r="A86" s="12"/>
      <c r="B86" s="44">
        <v>712</v>
      </c>
      <c r="C86" s="20" t="s">
        <v>82</v>
      </c>
      <c r="D86" s="46">
        <v>1303562</v>
      </c>
      <c r="E86" s="46">
        <v>3307</v>
      </c>
      <c r="F86" s="46">
        <v>0</v>
      </c>
      <c r="G86" s="46">
        <v>672119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1978988</v>
      </c>
      <c r="O86" s="47">
        <f t="shared" si="16"/>
        <v>8.1179592992013259</v>
      </c>
      <c r="P86" s="9"/>
    </row>
    <row r="87" spans="1:16">
      <c r="A87" s="12"/>
      <c r="B87" s="44">
        <v>713</v>
      </c>
      <c r="C87" s="20" t="s">
        <v>83</v>
      </c>
      <c r="D87" s="46">
        <v>299391</v>
      </c>
      <c r="E87" s="46">
        <v>997081</v>
      </c>
      <c r="F87" s="46">
        <v>0</v>
      </c>
      <c r="G87" s="46">
        <v>105000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1401472</v>
      </c>
      <c r="O87" s="47">
        <f t="shared" si="16"/>
        <v>5.7489447409333865</v>
      </c>
      <c r="P87" s="9"/>
    </row>
    <row r="88" spans="1:16">
      <c r="A88" s="12"/>
      <c r="B88" s="44">
        <v>714</v>
      </c>
      <c r="C88" s="20" t="s">
        <v>84</v>
      </c>
      <c r="D88" s="46">
        <v>0</v>
      </c>
      <c r="E88" s="46">
        <v>155723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37311</v>
      </c>
      <c r="N88" s="46">
        <f t="shared" si="18"/>
        <v>193034</v>
      </c>
      <c r="O88" s="47">
        <f t="shared" si="16"/>
        <v>0.79184015030006683</v>
      </c>
      <c r="P88" s="9"/>
    </row>
    <row r="89" spans="1:16">
      <c r="A89" s="12"/>
      <c r="B89" s="44">
        <v>721</v>
      </c>
      <c r="C89" s="20" t="s">
        <v>122</v>
      </c>
      <c r="D89" s="46">
        <v>3004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34960</v>
      </c>
      <c r="N89" s="46">
        <f t="shared" si="18"/>
        <v>37964</v>
      </c>
      <c r="O89" s="47">
        <f t="shared" si="16"/>
        <v>0.15573121556819908</v>
      </c>
      <c r="P89" s="9"/>
    </row>
    <row r="90" spans="1:16">
      <c r="A90" s="12"/>
      <c r="B90" s="44">
        <v>722</v>
      </c>
      <c r="C90" s="20" t="s">
        <v>109</v>
      </c>
      <c r="D90" s="46">
        <v>15819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15819</v>
      </c>
      <c r="O90" s="47">
        <f t="shared" si="16"/>
        <v>6.4890741204123401E-2</v>
      </c>
      <c r="P90" s="9"/>
    </row>
    <row r="91" spans="1:16">
      <c r="A91" s="12"/>
      <c r="B91" s="44">
        <v>723</v>
      </c>
      <c r="C91" s="20" t="s">
        <v>110</v>
      </c>
      <c r="D91" s="46">
        <v>2992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2992</v>
      </c>
      <c r="O91" s="47">
        <f t="shared" si="16"/>
        <v>1.2273411573597398E-2</v>
      </c>
      <c r="P91" s="9"/>
    </row>
    <row r="92" spans="1:16">
      <c r="A92" s="12"/>
      <c r="B92" s="44">
        <v>724</v>
      </c>
      <c r="C92" s="20" t="s">
        <v>85</v>
      </c>
      <c r="D92" s="46">
        <v>0</v>
      </c>
      <c r="E92" s="46">
        <v>819381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8"/>
        <v>819381</v>
      </c>
      <c r="O92" s="47">
        <f t="shared" si="16"/>
        <v>3.3611631846877703</v>
      </c>
      <c r="P92" s="9"/>
    </row>
    <row r="93" spans="1:16">
      <c r="A93" s="12"/>
      <c r="B93" s="44">
        <v>725</v>
      </c>
      <c r="C93" s="20" t="s">
        <v>143</v>
      </c>
      <c r="D93" s="46">
        <v>0</v>
      </c>
      <c r="E93" s="46">
        <v>2430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8"/>
        <v>2430</v>
      </c>
      <c r="O93" s="47">
        <f t="shared" si="16"/>
        <v>9.9680448274871904E-3</v>
      </c>
      <c r="P93" s="9"/>
    </row>
    <row r="94" spans="1:16">
      <c r="A94" s="12"/>
      <c r="B94" s="44">
        <v>731</v>
      </c>
      <c r="C94" s="20" t="s">
        <v>149</v>
      </c>
      <c r="D94" s="46">
        <v>682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8"/>
        <v>682</v>
      </c>
      <c r="O94" s="47">
        <f t="shared" si="16"/>
        <v>2.7976158733935244E-3</v>
      </c>
      <c r="P94" s="9"/>
    </row>
    <row r="95" spans="1:16">
      <c r="A95" s="12"/>
      <c r="B95" s="44">
        <v>732</v>
      </c>
      <c r="C95" s="20" t="s">
        <v>86</v>
      </c>
      <c r="D95" s="46">
        <v>0</v>
      </c>
      <c r="E95" s="46">
        <v>64430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8"/>
        <v>64430</v>
      </c>
      <c r="O95" s="47">
        <f t="shared" si="16"/>
        <v>0.26429676059053486</v>
      </c>
      <c r="P95" s="9"/>
    </row>
    <row r="96" spans="1:16">
      <c r="A96" s="12"/>
      <c r="B96" s="44">
        <v>741</v>
      </c>
      <c r="C96" s="20" t="s">
        <v>123</v>
      </c>
      <c r="D96" s="46">
        <v>2579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8"/>
        <v>2579</v>
      </c>
      <c r="O96" s="47">
        <f t="shared" si="16"/>
        <v>1.0579254160530644E-2</v>
      </c>
      <c r="P96" s="9"/>
    </row>
    <row r="97" spans="1:119">
      <c r="A97" s="12"/>
      <c r="B97" s="44">
        <v>744</v>
      </c>
      <c r="C97" s="20" t="s">
        <v>88</v>
      </c>
      <c r="D97" s="46">
        <v>0</v>
      </c>
      <c r="E97" s="46">
        <v>415426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8"/>
        <v>415426</v>
      </c>
      <c r="O97" s="47">
        <f t="shared" si="16"/>
        <v>1.7041090495899975</v>
      </c>
      <c r="P97" s="9"/>
    </row>
    <row r="98" spans="1:119">
      <c r="A98" s="12"/>
      <c r="B98" s="44">
        <v>747</v>
      </c>
      <c r="C98" s="20" t="s">
        <v>144</v>
      </c>
      <c r="D98" s="46">
        <v>0</v>
      </c>
      <c r="E98" s="46">
        <v>5266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18"/>
        <v>5266</v>
      </c>
      <c r="O98" s="47">
        <f t="shared" si="16"/>
        <v>2.1601532535616277E-2</v>
      </c>
      <c r="P98" s="9"/>
    </row>
    <row r="99" spans="1:119">
      <c r="A99" s="12"/>
      <c r="B99" s="44">
        <v>752</v>
      </c>
      <c r="C99" s="20" t="s">
        <v>89</v>
      </c>
      <c r="D99" s="46">
        <v>192</v>
      </c>
      <c r="E99" s="46">
        <v>3503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18"/>
        <v>3695</v>
      </c>
      <c r="O99" s="47">
        <f t="shared" si="16"/>
        <v>1.5157171044265503E-2</v>
      </c>
      <c r="P99" s="9"/>
    </row>
    <row r="100" spans="1:119">
      <c r="A100" s="12"/>
      <c r="B100" s="44">
        <v>762</v>
      </c>
      <c r="C100" s="20" t="s">
        <v>111</v>
      </c>
      <c r="D100" s="46">
        <v>1171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18"/>
        <v>1171</v>
      </c>
      <c r="O100" s="47">
        <f t="shared" si="16"/>
        <v>4.8035310670730457E-3</v>
      </c>
      <c r="P100" s="9"/>
    </row>
    <row r="101" spans="1:119">
      <c r="A101" s="12"/>
      <c r="B101" s="44">
        <v>764</v>
      </c>
      <c r="C101" s="20" t="s">
        <v>90</v>
      </c>
      <c r="D101" s="46">
        <v>0</v>
      </c>
      <c r="E101" s="46">
        <v>929984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 t="shared" si="18"/>
        <v>929984</v>
      </c>
      <c r="O101" s="47">
        <f>(N101/O$105)</f>
        <v>3.8148651032287439</v>
      </c>
      <c r="P101" s="9"/>
    </row>
    <row r="102" spans="1:119" ht="15.75" thickBot="1">
      <c r="A102" s="12"/>
      <c r="B102" s="44">
        <v>765</v>
      </c>
      <c r="C102" s="20" t="s">
        <v>124</v>
      </c>
      <c r="D102" s="46">
        <v>856</v>
      </c>
      <c r="E102" s="46">
        <v>5259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 t="shared" si="18"/>
        <v>6115</v>
      </c>
      <c r="O102" s="47">
        <f>(N102/O$105)</f>
        <v>2.5084195111145752E-2</v>
      </c>
      <c r="P102" s="9"/>
    </row>
    <row r="103" spans="1:119" ht="16.5" thickBot="1">
      <c r="A103" s="14" t="s">
        <v>10</v>
      </c>
      <c r="B103" s="23"/>
      <c r="C103" s="22"/>
      <c r="D103" s="15">
        <f t="shared" ref="D103:M103" si="19">SUM(D5,D13,D22,D27,D30,D35,D40,D43,D46)</f>
        <v>105220583</v>
      </c>
      <c r="E103" s="15">
        <f t="shared" si="19"/>
        <v>173023678</v>
      </c>
      <c r="F103" s="15">
        <f t="shared" si="19"/>
        <v>16777419</v>
      </c>
      <c r="G103" s="15">
        <f t="shared" si="19"/>
        <v>36841831</v>
      </c>
      <c r="H103" s="15">
        <f t="shared" si="19"/>
        <v>0</v>
      </c>
      <c r="I103" s="15">
        <f t="shared" si="19"/>
        <v>13959521</v>
      </c>
      <c r="J103" s="15">
        <f t="shared" si="19"/>
        <v>21560711</v>
      </c>
      <c r="K103" s="15">
        <f t="shared" si="19"/>
        <v>0</v>
      </c>
      <c r="L103" s="15">
        <f t="shared" si="19"/>
        <v>0</v>
      </c>
      <c r="M103" s="15">
        <f t="shared" si="19"/>
        <v>80498</v>
      </c>
      <c r="N103" s="15">
        <f>SUM(D103:M103)</f>
        <v>367464241</v>
      </c>
      <c r="O103" s="37">
        <f>(N103/O$105)</f>
        <v>1507.3662661673072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38"/>
      <c r="B105" s="39"/>
      <c r="C105" s="39"/>
      <c r="D105" s="40"/>
      <c r="E105" s="40"/>
      <c r="F105" s="40"/>
      <c r="G105" s="40"/>
      <c r="H105" s="40"/>
      <c r="I105" s="40"/>
      <c r="J105" s="40"/>
      <c r="K105" s="40"/>
      <c r="L105" s="48" t="s">
        <v>150</v>
      </c>
      <c r="M105" s="48"/>
      <c r="N105" s="48"/>
      <c r="O105" s="41">
        <v>243779</v>
      </c>
    </row>
    <row r="106" spans="1:119">
      <c r="A106" s="49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1"/>
    </row>
    <row r="107" spans="1:119" ht="15.75" customHeight="1" thickBot="1">
      <c r="A107" s="52" t="s">
        <v>99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4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19155818</v>
      </c>
      <c r="E5" s="26">
        <f t="shared" si="0"/>
        <v>16252947</v>
      </c>
      <c r="F5" s="26">
        <f t="shared" si="0"/>
        <v>5967956</v>
      </c>
      <c r="G5" s="26">
        <f t="shared" si="0"/>
        <v>897689</v>
      </c>
      <c r="H5" s="26">
        <f t="shared" si="0"/>
        <v>0</v>
      </c>
      <c r="I5" s="26">
        <f t="shared" si="0"/>
        <v>0</v>
      </c>
      <c r="J5" s="26">
        <f t="shared" si="0"/>
        <v>18223451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60497861</v>
      </c>
      <c r="O5" s="32">
        <f t="shared" ref="O5:O36" si="1">(N5/O$100)</f>
        <v>251.27453024538553</v>
      </c>
      <c r="P5" s="6"/>
    </row>
    <row r="6" spans="1:133">
      <c r="A6" s="12"/>
      <c r="B6" s="44">
        <v>511</v>
      </c>
      <c r="C6" s="20" t="s">
        <v>20</v>
      </c>
      <c r="D6" s="46">
        <v>448523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448523</v>
      </c>
      <c r="O6" s="47">
        <f t="shared" si="1"/>
        <v>1.8629155521589607</v>
      </c>
      <c r="P6" s="9"/>
    </row>
    <row r="7" spans="1:133">
      <c r="A7" s="12"/>
      <c r="B7" s="44">
        <v>512</v>
      </c>
      <c r="C7" s="20" t="s">
        <v>21</v>
      </c>
      <c r="D7" s="46">
        <v>947882</v>
      </c>
      <c r="E7" s="46">
        <v>128326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1076208</v>
      </c>
      <c r="O7" s="47">
        <f t="shared" si="1"/>
        <v>4.4699705936103404</v>
      </c>
      <c r="P7" s="9"/>
    </row>
    <row r="8" spans="1:133">
      <c r="A8" s="12"/>
      <c r="B8" s="44">
        <v>513</v>
      </c>
      <c r="C8" s="20" t="s">
        <v>22</v>
      </c>
      <c r="D8" s="46">
        <v>6045251</v>
      </c>
      <c r="E8" s="46">
        <v>9989361</v>
      </c>
      <c r="F8" s="46">
        <v>0</v>
      </c>
      <c r="G8" s="46">
        <v>0</v>
      </c>
      <c r="H8" s="46">
        <v>0</v>
      </c>
      <c r="I8" s="46">
        <v>0</v>
      </c>
      <c r="J8" s="46">
        <v>14163828</v>
      </c>
      <c r="K8" s="46">
        <v>0</v>
      </c>
      <c r="L8" s="46">
        <v>0</v>
      </c>
      <c r="M8" s="46">
        <v>0</v>
      </c>
      <c r="N8" s="46">
        <f t="shared" si="2"/>
        <v>30198440</v>
      </c>
      <c r="O8" s="47">
        <f t="shared" si="1"/>
        <v>125.42755561462677</v>
      </c>
      <c r="P8" s="9"/>
    </row>
    <row r="9" spans="1:133">
      <c r="A9" s="12"/>
      <c r="B9" s="44">
        <v>514</v>
      </c>
      <c r="C9" s="20" t="s">
        <v>23</v>
      </c>
      <c r="D9" s="46">
        <v>839856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839856</v>
      </c>
      <c r="O9" s="47">
        <f t="shared" si="1"/>
        <v>3.4882955923643069</v>
      </c>
      <c r="P9" s="9"/>
    </row>
    <row r="10" spans="1:133">
      <c r="A10" s="12"/>
      <c r="B10" s="44">
        <v>515</v>
      </c>
      <c r="C10" s="20" t="s">
        <v>24</v>
      </c>
      <c r="D10" s="46">
        <v>1121975</v>
      </c>
      <c r="E10" s="46">
        <v>777302</v>
      </c>
      <c r="F10" s="46">
        <v>0</v>
      </c>
      <c r="G10" s="46">
        <v>30920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1930197</v>
      </c>
      <c r="O10" s="47">
        <f t="shared" si="1"/>
        <v>8.0169668222824004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71756</v>
      </c>
      <c r="F11" s="46">
        <v>5967956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6039712</v>
      </c>
      <c r="O11" s="47">
        <f t="shared" si="1"/>
        <v>25.085610805602165</v>
      </c>
      <c r="P11" s="9"/>
    </row>
    <row r="12" spans="1:133">
      <c r="A12" s="12"/>
      <c r="B12" s="44">
        <v>519</v>
      </c>
      <c r="C12" s="20" t="s">
        <v>26</v>
      </c>
      <c r="D12" s="46">
        <v>9752331</v>
      </c>
      <c r="E12" s="46">
        <v>5286202</v>
      </c>
      <c r="F12" s="46">
        <v>0</v>
      </c>
      <c r="G12" s="46">
        <v>866769</v>
      </c>
      <c r="H12" s="46">
        <v>0</v>
      </c>
      <c r="I12" s="46">
        <v>0</v>
      </c>
      <c r="J12" s="46">
        <v>4059623</v>
      </c>
      <c r="K12" s="46">
        <v>0</v>
      </c>
      <c r="L12" s="46">
        <v>0</v>
      </c>
      <c r="M12" s="46">
        <v>0</v>
      </c>
      <c r="N12" s="46">
        <f t="shared" si="2"/>
        <v>19964925</v>
      </c>
      <c r="O12" s="47">
        <f t="shared" si="1"/>
        <v>82.923215264740577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3926133</v>
      </c>
      <c r="E13" s="31">
        <f t="shared" si="3"/>
        <v>77104115</v>
      </c>
      <c r="F13" s="31">
        <f t="shared" si="3"/>
        <v>0</v>
      </c>
      <c r="G13" s="31">
        <f t="shared" si="3"/>
        <v>364357</v>
      </c>
      <c r="H13" s="31">
        <f t="shared" si="3"/>
        <v>0</v>
      </c>
      <c r="I13" s="31">
        <f t="shared" si="3"/>
        <v>1692797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83087402</v>
      </c>
      <c r="O13" s="43">
        <f t="shared" si="1"/>
        <v>345.09894336362578</v>
      </c>
      <c r="P13" s="10"/>
    </row>
    <row r="14" spans="1:133">
      <c r="A14" s="12"/>
      <c r="B14" s="44">
        <v>521</v>
      </c>
      <c r="C14" s="20" t="s">
        <v>28</v>
      </c>
      <c r="D14" s="46">
        <v>145520</v>
      </c>
      <c r="E14" s="46">
        <v>26512267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26657787</v>
      </c>
      <c r="O14" s="47">
        <f t="shared" si="1"/>
        <v>110.72164858533668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726399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726399</v>
      </c>
      <c r="O15" s="47">
        <f t="shared" si="1"/>
        <v>3.0170581980694786</v>
      </c>
      <c r="P15" s="9"/>
    </row>
    <row r="16" spans="1:133">
      <c r="A16" s="12"/>
      <c r="B16" s="44">
        <v>523</v>
      </c>
      <c r="C16" s="20" t="s">
        <v>30</v>
      </c>
      <c r="D16" s="46">
        <v>2993891</v>
      </c>
      <c r="E16" s="46">
        <v>21097316</v>
      </c>
      <c r="F16" s="46">
        <v>0</v>
      </c>
      <c r="G16" s="46">
        <v>228390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24319597</v>
      </c>
      <c r="O16" s="47">
        <f t="shared" si="1"/>
        <v>101.01010533136183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222878</v>
      </c>
      <c r="F17" s="46">
        <v>0</v>
      </c>
      <c r="G17" s="46">
        <v>0</v>
      </c>
      <c r="H17" s="46">
        <v>0</v>
      </c>
      <c r="I17" s="46">
        <v>1692797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1915675</v>
      </c>
      <c r="O17" s="47">
        <f t="shared" si="1"/>
        <v>7.9566504959213171</v>
      </c>
      <c r="P17" s="9"/>
    </row>
    <row r="18" spans="1:16">
      <c r="A18" s="12"/>
      <c r="B18" s="44">
        <v>525</v>
      </c>
      <c r="C18" s="20" t="s">
        <v>32</v>
      </c>
      <c r="D18" s="46">
        <v>163652</v>
      </c>
      <c r="E18" s="46">
        <v>20181717</v>
      </c>
      <c r="F18" s="46">
        <v>0</v>
      </c>
      <c r="G18" s="46">
        <v>135967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20481336</v>
      </c>
      <c r="O18" s="47">
        <f t="shared" si="1"/>
        <v>85.068099882042162</v>
      </c>
      <c r="P18" s="9"/>
    </row>
    <row r="19" spans="1:16">
      <c r="A19" s="12"/>
      <c r="B19" s="44">
        <v>526</v>
      </c>
      <c r="C19" s="20" t="s">
        <v>33</v>
      </c>
      <c r="D19" s="46">
        <v>30470</v>
      </c>
      <c r="E19" s="46">
        <v>7654015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7684485</v>
      </c>
      <c r="O19" s="47">
        <f t="shared" si="1"/>
        <v>31.917084780116628</v>
      </c>
      <c r="P19" s="9"/>
    </row>
    <row r="20" spans="1:16">
      <c r="A20" s="12"/>
      <c r="B20" s="44">
        <v>527</v>
      </c>
      <c r="C20" s="20" t="s">
        <v>34</v>
      </c>
      <c r="D20" s="46">
        <v>592600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592600</v>
      </c>
      <c r="O20" s="47">
        <f t="shared" si="1"/>
        <v>2.4613314282866208</v>
      </c>
      <c r="P20" s="9"/>
    </row>
    <row r="21" spans="1:16">
      <c r="A21" s="12"/>
      <c r="B21" s="44">
        <v>529</v>
      </c>
      <c r="C21" s="20" t="s">
        <v>35</v>
      </c>
      <c r="D21" s="46">
        <v>0</v>
      </c>
      <c r="E21" s="46">
        <v>709523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709523</v>
      </c>
      <c r="O21" s="47">
        <f t="shared" si="1"/>
        <v>2.9469646624910699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1392940</v>
      </c>
      <c r="E22" s="31">
        <f t="shared" si="5"/>
        <v>4773468</v>
      </c>
      <c r="F22" s="31">
        <f t="shared" si="5"/>
        <v>0</v>
      </c>
      <c r="G22" s="31">
        <f t="shared" si="5"/>
        <v>2371313</v>
      </c>
      <c r="H22" s="31">
        <f t="shared" si="5"/>
        <v>0</v>
      </c>
      <c r="I22" s="31">
        <f t="shared" si="5"/>
        <v>11481363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20019084</v>
      </c>
      <c r="O22" s="43">
        <f t="shared" si="1"/>
        <v>83.148161685301787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8109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8109</v>
      </c>
      <c r="O23" s="47">
        <f t="shared" si="1"/>
        <v>3.3680284427904501E-2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3351409</v>
      </c>
      <c r="F24" s="46">
        <v>0</v>
      </c>
      <c r="G24" s="46">
        <v>0</v>
      </c>
      <c r="H24" s="46">
        <v>0</v>
      </c>
      <c r="I24" s="46">
        <v>10717386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14068795</v>
      </c>
      <c r="O24" s="47">
        <f t="shared" si="1"/>
        <v>58.433964380056821</v>
      </c>
      <c r="P24" s="9"/>
    </row>
    <row r="25" spans="1:16">
      <c r="A25" s="12"/>
      <c r="B25" s="44">
        <v>537</v>
      </c>
      <c r="C25" s="20" t="s">
        <v>39</v>
      </c>
      <c r="D25" s="46">
        <v>1392940</v>
      </c>
      <c r="E25" s="46">
        <v>1242450</v>
      </c>
      <c r="F25" s="46">
        <v>0</v>
      </c>
      <c r="G25" s="46">
        <v>2371313</v>
      </c>
      <c r="H25" s="46">
        <v>0</v>
      </c>
      <c r="I25" s="46">
        <v>763977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5770680</v>
      </c>
      <c r="O25" s="47">
        <f t="shared" si="1"/>
        <v>23.968201226096923</v>
      </c>
      <c r="P25" s="9"/>
    </row>
    <row r="26" spans="1:16">
      <c r="A26" s="12"/>
      <c r="B26" s="44">
        <v>538</v>
      </c>
      <c r="C26" s="20" t="s">
        <v>40</v>
      </c>
      <c r="D26" s="46">
        <v>0</v>
      </c>
      <c r="E26" s="46">
        <v>171500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171500</v>
      </c>
      <c r="O26" s="47">
        <f t="shared" si="1"/>
        <v>0.71231579472014084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0</v>
      </c>
      <c r="E27" s="31">
        <f t="shared" si="6"/>
        <v>8114582</v>
      </c>
      <c r="F27" s="31">
        <f t="shared" si="6"/>
        <v>0</v>
      </c>
      <c r="G27" s="31">
        <f t="shared" si="6"/>
        <v>1765019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9879601</v>
      </c>
      <c r="O27" s="43">
        <f t="shared" si="1"/>
        <v>41.03437806316559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7302217</v>
      </c>
      <c r="F28" s="46">
        <v>0</v>
      </c>
      <c r="G28" s="46">
        <v>1765019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9067236</v>
      </c>
      <c r="O28" s="47">
        <f t="shared" si="1"/>
        <v>37.660264823644731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622365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622365</v>
      </c>
      <c r="O29" s="47">
        <f t="shared" si="1"/>
        <v>2.5849587147580202</v>
      </c>
      <c r="P29" s="9"/>
    </row>
    <row r="30" spans="1:16">
      <c r="A30" s="12"/>
      <c r="B30" s="44">
        <v>549</v>
      </c>
      <c r="C30" s="20" t="s">
        <v>152</v>
      </c>
      <c r="D30" s="46">
        <v>0</v>
      </c>
      <c r="E30" s="46">
        <v>190000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190000</v>
      </c>
      <c r="O30" s="47">
        <f t="shared" si="1"/>
        <v>0.78915452476283832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SUM(D32:D33)</f>
        <v>0</v>
      </c>
      <c r="E31" s="31">
        <f t="shared" si="8"/>
        <v>2505268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4261</v>
      </c>
      <c r="N31" s="31">
        <f t="shared" si="7"/>
        <v>2509529</v>
      </c>
      <c r="O31" s="43">
        <f t="shared" si="1"/>
        <v>10.423190344071372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1578079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1578079</v>
      </c>
      <c r="O32" s="47">
        <f t="shared" si="1"/>
        <v>6.5544641225432372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927189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4261</v>
      </c>
      <c r="N33" s="46">
        <f t="shared" si="7"/>
        <v>931450</v>
      </c>
      <c r="O33" s="47">
        <f t="shared" si="1"/>
        <v>3.8687262215281355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7765774</v>
      </c>
      <c r="E34" s="31">
        <f t="shared" si="9"/>
        <v>1428480</v>
      </c>
      <c r="F34" s="31">
        <f t="shared" si="9"/>
        <v>0</v>
      </c>
      <c r="G34" s="31">
        <f t="shared" si="9"/>
        <v>19044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9213298</v>
      </c>
      <c r="O34" s="43">
        <f t="shared" si="1"/>
        <v>38.266925287833729</v>
      </c>
      <c r="P34" s="10"/>
    </row>
    <row r="35" spans="1:16">
      <c r="A35" s="12"/>
      <c r="B35" s="44">
        <v>562</v>
      </c>
      <c r="C35" s="20" t="s">
        <v>50</v>
      </c>
      <c r="D35" s="46">
        <v>4855937</v>
      </c>
      <c r="E35" s="46">
        <v>152076</v>
      </c>
      <c r="F35" s="46">
        <v>0</v>
      </c>
      <c r="G35" s="46">
        <v>19044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5027057</v>
      </c>
      <c r="O35" s="47">
        <f t="shared" si="1"/>
        <v>20.879604093635262</v>
      </c>
      <c r="P35" s="9"/>
    </row>
    <row r="36" spans="1:16">
      <c r="A36" s="12"/>
      <c r="B36" s="44">
        <v>564</v>
      </c>
      <c r="C36" s="20" t="s">
        <v>52</v>
      </c>
      <c r="D36" s="46">
        <v>28069</v>
      </c>
      <c r="E36" s="46">
        <v>659588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687657</v>
      </c>
      <c r="O36" s="47">
        <f t="shared" si="1"/>
        <v>2.8561454370254689</v>
      </c>
      <c r="P36" s="9"/>
    </row>
    <row r="37" spans="1:16">
      <c r="A37" s="12"/>
      <c r="B37" s="44">
        <v>569</v>
      </c>
      <c r="C37" s="20" t="s">
        <v>53</v>
      </c>
      <c r="D37" s="46">
        <v>2881768</v>
      </c>
      <c r="E37" s="46">
        <v>616816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3498584</v>
      </c>
      <c r="O37" s="47">
        <f t="shared" ref="O37:O68" si="11">(N37/O$100)</f>
        <v>14.531175757172999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954585</v>
      </c>
      <c r="E38" s="31">
        <f t="shared" si="12"/>
        <v>401500</v>
      </c>
      <c r="F38" s="31">
        <f t="shared" si="12"/>
        <v>0</v>
      </c>
      <c r="G38" s="31">
        <f t="shared" si="12"/>
        <v>42827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1398912</v>
      </c>
      <c r="O38" s="43">
        <f t="shared" si="11"/>
        <v>5.8103038660264827</v>
      </c>
      <c r="P38" s="9"/>
    </row>
    <row r="39" spans="1:16">
      <c r="A39" s="12"/>
      <c r="B39" s="44">
        <v>572</v>
      </c>
      <c r="C39" s="20" t="s">
        <v>55</v>
      </c>
      <c r="D39" s="46">
        <v>954585</v>
      </c>
      <c r="E39" s="46">
        <v>0</v>
      </c>
      <c r="F39" s="46">
        <v>0</v>
      </c>
      <c r="G39" s="46">
        <v>12099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966684</v>
      </c>
      <c r="O39" s="47">
        <f t="shared" si="11"/>
        <v>4.0150686979781032</v>
      </c>
      <c r="P39" s="9"/>
    </row>
    <row r="40" spans="1:16">
      <c r="A40" s="12"/>
      <c r="B40" s="44">
        <v>573</v>
      </c>
      <c r="C40" s="20" t="s">
        <v>101</v>
      </c>
      <c r="D40" s="46">
        <v>0</v>
      </c>
      <c r="E40" s="46">
        <v>0</v>
      </c>
      <c r="F40" s="46">
        <v>0</v>
      </c>
      <c r="G40" s="46">
        <v>30728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30728</v>
      </c>
      <c r="O40" s="47">
        <f t="shared" si="11"/>
        <v>0.12762705387848683</v>
      </c>
      <c r="P40" s="9"/>
    </row>
    <row r="41" spans="1:16">
      <c r="A41" s="12"/>
      <c r="B41" s="44">
        <v>575</v>
      </c>
      <c r="C41" s="20" t="s">
        <v>97</v>
      </c>
      <c r="D41" s="46">
        <v>0</v>
      </c>
      <c r="E41" s="46">
        <v>401500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401500</v>
      </c>
      <c r="O41" s="47">
        <f t="shared" si="11"/>
        <v>1.6676081141698924</v>
      </c>
      <c r="P41" s="9"/>
    </row>
    <row r="42" spans="1:16" ht="15.75">
      <c r="A42" s="28" t="s">
        <v>87</v>
      </c>
      <c r="B42" s="29"/>
      <c r="C42" s="30"/>
      <c r="D42" s="31">
        <f t="shared" ref="D42:M42" si="13">SUM(D43:D44)</f>
        <v>53532530</v>
      </c>
      <c r="E42" s="31">
        <f t="shared" si="13"/>
        <v>43861356</v>
      </c>
      <c r="F42" s="31">
        <f t="shared" si="13"/>
        <v>6509939</v>
      </c>
      <c r="G42" s="31">
        <f t="shared" si="13"/>
        <v>51500</v>
      </c>
      <c r="H42" s="31">
        <f t="shared" si="13"/>
        <v>0</v>
      </c>
      <c r="I42" s="31">
        <f t="shared" si="13"/>
        <v>0</v>
      </c>
      <c r="J42" s="31">
        <f t="shared" si="13"/>
        <v>900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103956225</v>
      </c>
      <c r="O42" s="43">
        <f t="shared" si="11"/>
        <v>431.77644913691415</v>
      </c>
      <c r="P42" s="9"/>
    </row>
    <row r="43" spans="1:16">
      <c r="A43" s="12"/>
      <c r="B43" s="44">
        <v>581</v>
      </c>
      <c r="C43" s="20" t="s">
        <v>57</v>
      </c>
      <c r="D43" s="46">
        <v>53532530</v>
      </c>
      <c r="E43" s="46">
        <v>43150869</v>
      </c>
      <c r="F43" s="46">
        <v>6509939</v>
      </c>
      <c r="G43" s="46">
        <v>51500</v>
      </c>
      <c r="H43" s="46">
        <v>0</v>
      </c>
      <c r="I43" s="46">
        <v>0</v>
      </c>
      <c r="J43" s="46">
        <v>900</v>
      </c>
      <c r="K43" s="46">
        <v>0</v>
      </c>
      <c r="L43" s="46">
        <v>0</v>
      </c>
      <c r="M43" s="46">
        <v>0</v>
      </c>
      <c r="N43" s="46">
        <f>SUM(D43:M43)</f>
        <v>103245738</v>
      </c>
      <c r="O43" s="47">
        <f t="shared" si="11"/>
        <v>428.82548055357114</v>
      </c>
      <c r="P43" s="9"/>
    </row>
    <row r="44" spans="1:16">
      <c r="A44" s="12"/>
      <c r="B44" s="44">
        <v>587</v>
      </c>
      <c r="C44" s="20" t="s">
        <v>59</v>
      </c>
      <c r="D44" s="46">
        <v>0</v>
      </c>
      <c r="E44" s="46">
        <v>710487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73" si="14">SUM(D44:M44)</f>
        <v>710487</v>
      </c>
      <c r="O44" s="47">
        <f t="shared" si="11"/>
        <v>2.9509685833430246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SUM(D46:D97)</f>
        <v>4237721</v>
      </c>
      <c r="E45" s="31">
        <f t="shared" si="15"/>
        <v>9439053</v>
      </c>
      <c r="F45" s="31">
        <f t="shared" si="15"/>
        <v>0</v>
      </c>
      <c r="G45" s="31">
        <f t="shared" si="15"/>
        <v>680940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73330</v>
      </c>
      <c r="N45" s="31">
        <f>SUM(D45:M45)</f>
        <v>14431044</v>
      </c>
      <c r="O45" s="43">
        <f t="shared" si="11"/>
        <v>59.938545629745313</v>
      </c>
      <c r="P45" s="9"/>
    </row>
    <row r="46" spans="1:16">
      <c r="A46" s="12"/>
      <c r="B46" s="44">
        <v>601</v>
      </c>
      <c r="C46" s="20" t="s">
        <v>61</v>
      </c>
      <c r="D46" s="46">
        <v>309587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309587</v>
      </c>
      <c r="O46" s="47">
        <f t="shared" si="11"/>
        <v>1.2858525360934359</v>
      </c>
      <c r="P46" s="9"/>
    </row>
    <row r="47" spans="1:16">
      <c r="A47" s="12"/>
      <c r="B47" s="44">
        <v>602</v>
      </c>
      <c r="C47" s="20" t="s">
        <v>62</v>
      </c>
      <c r="D47" s="46">
        <v>34046</v>
      </c>
      <c r="E47" s="46">
        <v>0</v>
      </c>
      <c r="F47" s="46">
        <v>0</v>
      </c>
      <c r="G47" s="46">
        <v>24455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58501</v>
      </c>
      <c r="O47" s="47">
        <f t="shared" si="11"/>
        <v>0.24298067817447791</v>
      </c>
      <c r="P47" s="9"/>
    </row>
    <row r="48" spans="1:16">
      <c r="A48" s="12"/>
      <c r="B48" s="44">
        <v>603</v>
      </c>
      <c r="C48" s="20" t="s">
        <v>63</v>
      </c>
      <c r="D48" s="46">
        <v>26387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26387</v>
      </c>
      <c r="O48" s="47">
        <f t="shared" si="11"/>
        <v>0.10959694971008954</v>
      </c>
      <c r="P48" s="9"/>
    </row>
    <row r="49" spans="1:16">
      <c r="A49" s="12"/>
      <c r="B49" s="44">
        <v>604</v>
      </c>
      <c r="C49" s="20" t="s">
        <v>64</v>
      </c>
      <c r="D49" s="46">
        <v>0</v>
      </c>
      <c r="E49" s="46">
        <v>1362078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1362078</v>
      </c>
      <c r="O49" s="47">
        <f t="shared" si="11"/>
        <v>5.6573158777890384</v>
      </c>
      <c r="P49" s="9"/>
    </row>
    <row r="50" spans="1:16">
      <c r="A50" s="12"/>
      <c r="B50" s="44">
        <v>605</v>
      </c>
      <c r="C50" s="20" t="s">
        <v>131</v>
      </c>
      <c r="D50" s="46">
        <v>277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277</v>
      </c>
      <c r="O50" s="47">
        <f t="shared" si="11"/>
        <v>1.1505042282068747E-3</v>
      </c>
      <c r="P50" s="9"/>
    </row>
    <row r="51" spans="1:16">
      <c r="A51" s="12"/>
      <c r="B51" s="44">
        <v>606</v>
      </c>
      <c r="C51" s="20" t="s">
        <v>115</v>
      </c>
      <c r="D51" s="46">
        <v>819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819</v>
      </c>
      <c r="O51" s="47">
        <f t="shared" si="11"/>
        <v>3.4016713462145503E-3</v>
      </c>
      <c r="P51" s="9"/>
    </row>
    <row r="52" spans="1:16">
      <c r="A52" s="12"/>
      <c r="B52" s="44">
        <v>608</v>
      </c>
      <c r="C52" s="20" t="s">
        <v>65</v>
      </c>
      <c r="D52" s="46">
        <v>358</v>
      </c>
      <c r="E52" s="46">
        <v>32876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33234</v>
      </c>
      <c r="O52" s="47">
        <f t="shared" si="11"/>
        <v>0.13803558671562194</v>
      </c>
      <c r="P52" s="9"/>
    </row>
    <row r="53" spans="1:16">
      <c r="A53" s="12"/>
      <c r="B53" s="44">
        <v>611</v>
      </c>
      <c r="C53" s="20" t="s">
        <v>103</v>
      </c>
      <c r="D53" s="46">
        <v>3390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3390</v>
      </c>
      <c r="O53" s="47">
        <f t="shared" si="11"/>
        <v>1.4080178099715904E-2</v>
      </c>
      <c r="P53" s="9"/>
    </row>
    <row r="54" spans="1:16">
      <c r="A54" s="12"/>
      <c r="B54" s="44">
        <v>612</v>
      </c>
      <c r="C54" s="20" t="s">
        <v>104</v>
      </c>
      <c r="D54" s="46">
        <v>24672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24672</v>
      </c>
      <c r="O54" s="47">
        <f t="shared" si="11"/>
        <v>0.10247379176288814</v>
      </c>
      <c r="P54" s="9"/>
    </row>
    <row r="55" spans="1:16">
      <c r="A55" s="12"/>
      <c r="B55" s="44">
        <v>613</v>
      </c>
      <c r="C55" s="20" t="s">
        <v>105</v>
      </c>
      <c r="D55" s="46">
        <v>8276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8276</v>
      </c>
      <c r="O55" s="47">
        <f t="shared" si="11"/>
        <v>3.4373909720722365E-2</v>
      </c>
      <c r="P55" s="9"/>
    </row>
    <row r="56" spans="1:16">
      <c r="A56" s="12"/>
      <c r="B56" s="44">
        <v>614</v>
      </c>
      <c r="C56" s="20" t="s">
        <v>66</v>
      </c>
      <c r="D56" s="46">
        <v>0</v>
      </c>
      <c r="E56" s="46">
        <v>786848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786848</v>
      </c>
      <c r="O56" s="47">
        <f t="shared" si="11"/>
        <v>3.2681297868452095</v>
      </c>
      <c r="P56" s="9"/>
    </row>
    <row r="57" spans="1:16">
      <c r="A57" s="12"/>
      <c r="B57" s="44">
        <v>615</v>
      </c>
      <c r="C57" s="20" t="s">
        <v>116</v>
      </c>
      <c r="D57" s="46">
        <v>5920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5920</v>
      </c>
      <c r="O57" s="47">
        <f t="shared" si="11"/>
        <v>2.4588393613663172E-2</v>
      </c>
      <c r="P57" s="9"/>
    </row>
    <row r="58" spans="1:16">
      <c r="A58" s="12"/>
      <c r="B58" s="44">
        <v>618</v>
      </c>
      <c r="C58" s="20" t="s">
        <v>117</v>
      </c>
      <c r="D58" s="46">
        <v>160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160</v>
      </c>
      <c r="O58" s="47">
        <f t="shared" si="11"/>
        <v>6.6455117874765328E-4</v>
      </c>
      <c r="P58" s="9"/>
    </row>
    <row r="59" spans="1:16">
      <c r="A59" s="12"/>
      <c r="B59" s="44">
        <v>621</v>
      </c>
      <c r="C59" s="20" t="s">
        <v>147</v>
      </c>
      <c r="D59" s="46">
        <v>459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459</v>
      </c>
      <c r="O59" s="47">
        <f t="shared" si="11"/>
        <v>1.9064311940323304E-3</v>
      </c>
      <c r="P59" s="9"/>
    </row>
    <row r="60" spans="1:16">
      <c r="A60" s="12"/>
      <c r="B60" s="44">
        <v>622</v>
      </c>
      <c r="C60" s="20" t="s">
        <v>67</v>
      </c>
      <c r="D60" s="46">
        <v>521111</v>
      </c>
      <c r="E60" s="46">
        <v>4398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525509</v>
      </c>
      <c r="O60" s="47">
        <f t="shared" si="11"/>
        <v>2.1826726587031282</v>
      </c>
      <c r="P60" s="9"/>
    </row>
    <row r="61" spans="1:16">
      <c r="A61" s="12"/>
      <c r="B61" s="44">
        <v>623</v>
      </c>
      <c r="C61" s="20" t="s">
        <v>68</v>
      </c>
      <c r="D61" s="46">
        <v>939632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939632</v>
      </c>
      <c r="O61" s="47">
        <f t="shared" si="11"/>
        <v>3.9027097074313435</v>
      </c>
      <c r="P61" s="9"/>
    </row>
    <row r="62" spans="1:16">
      <c r="A62" s="12"/>
      <c r="B62" s="44">
        <v>624</v>
      </c>
      <c r="C62" s="20" t="s">
        <v>69</v>
      </c>
      <c r="D62" s="46">
        <v>399699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399699</v>
      </c>
      <c r="O62" s="47">
        <f t="shared" si="11"/>
        <v>1.6601277599641142</v>
      </c>
      <c r="P62" s="9"/>
    </row>
    <row r="63" spans="1:16">
      <c r="A63" s="12"/>
      <c r="B63" s="44">
        <v>631</v>
      </c>
      <c r="C63" s="20" t="s">
        <v>118</v>
      </c>
      <c r="D63" s="46">
        <v>5614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5614</v>
      </c>
      <c r="O63" s="47">
        <f t="shared" si="11"/>
        <v>2.3317439484308287E-2</v>
      </c>
      <c r="P63" s="9"/>
    </row>
    <row r="64" spans="1:16">
      <c r="A64" s="12"/>
      <c r="B64" s="44">
        <v>634</v>
      </c>
      <c r="C64" s="20" t="s">
        <v>70</v>
      </c>
      <c r="D64" s="46">
        <v>0</v>
      </c>
      <c r="E64" s="46">
        <v>460123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460123</v>
      </c>
      <c r="O64" s="47">
        <f t="shared" si="11"/>
        <v>1.9110955126181655</v>
      </c>
      <c r="P64" s="9"/>
    </row>
    <row r="65" spans="1:16">
      <c r="A65" s="12"/>
      <c r="B65" s="44">
        <v>641</v>
      </c>
      <c r="C65" s="20" t="s">
        <v>119</v>
      </c>
      <c r="D65" s="46">
        <v>405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405</v>
      </c>
      <c r="O65" s="47">
        <f t="shared" si="11"/>
        <v>1.6821451712049974E-3</v>
      </c>
      <c r="P65" s="9"/>
    </row>
    <row r="66" spans="1:16">
      <c r="A66" s="12"/>
      <c r="B66" s="44">
        <v>651</v>
      </c>
      <c r="C66" s="20" t="s">
        <v>120</v>
      </c>
      <c r="D66" s="46">
        <v>2525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2525</v>
      </c>
      <c r="O66" s="47">
        <f t="shared" si="11"/>
        <v>1.0487448289611404E-2</v>
      </c>
      <c r="P66" s="9"/>
    </row>
    <row r="67" spans="1:16">
      <c r="A67" s="12"/>
      <c r="B67" s="44">
        <v>654</v>
      </c>
      <c r="C67" s="20" t="s">
        <v>71</v>
      </c>
      <c r="D67" s="46">
        <v>0</v>
      </c>
      <c r="E67" s="46">
        <v>404723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404723</v>
      </c>
      <c r="O67" s="47">
        <f t="shared" si="11"/>
        <v>1.6809946669767906</v>
      </c>
      <c r="P67" s="9"/>
    </row>
    <row r="68" spans="1:16">
      <c r="A68" s="12"/>
      <c r="B68" s="44">
        <v>661</v>
      </c>
      <c r="C68" s="20" t="s">
        <v>72</v>
      </c>
      <c r="D68" s="46">
        <v>1244</v>
      </c>
      <c r="E68" s="46">
        <v>11210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12454</v>
      </c>
      <c r="O68" s="47">
        <f t="shared" si="11"/>
        <v>5.1727002375770464E-2</v>
      </c>
      <c r="P68" s="9"/>
    </row>
    <row r="69" spans="1:16">
      <c r="A69" s="12"/>
      <c r="B69" s="44">
        <v>662</v>
      </c>
      <c r="C69" s="20" t="s">
        <v>121</v>
      </c>
      <c r="D69" s="46">
        <v>1696</v>
      </c>
      <c r="E69" s="46">
        <v>370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2066</v>
      </c>
      <c r="O69" s="47">
        <f t="shared" ref="O69:O98" si="16">(N69/O$100)</f>
        <v>8.581017095579074E-3</v>
      </c>
      <c r="P69" s="9"/>
    </row>
    <row r="70" spans="1:16">
      <c r="A70" s="12"/>
      <c r="B70" s="44">
        <v>663</v>
      </c>
      <c r="C70" s="20" t="s">
        <v>73</v>
      </c>
      <c r="D70" s="46">
        <v>99029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99029</v>
      </c>
      <c r="O70" s="47">
        <f t="shared" si="16"/>
        <v>0.41131149175125847</v>
      </c>
      <c r="P70" s="9"/>
    </row>
    <row r="71" spans="1:16">
      <c r="A71" s="12"/>
      <c r="B71" s="44">
        <v>669</v>
      </c>
      <c r="C71" s="20" t="s">
        <v>74</v>
      </c>
      <c r="D71" s="46">
        <v>0</v>
      </c>
      <c r="E71" s="46">
        <v>275614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275614</v>
      </c>
      <c r="O71" s="47">
        <f t="shared" si="16"/>
        <v>1.1447475536209732</v>
      </c>
      <c r="P71" s="9"/>
    </row>
    <row r="72" spans="1:16">
      <c r="A72" s="12"/>
      <c r="B72" s="44">
        <v>671</v>
      </c>
      <c r="C72" s="20" t="s">
        <v>75</v>
      </c>
      <c r="D72" s="46">
        <v>37963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37963</v>
      </c>
      <c r="O72" s="47">
        <f t="shared" si="16"/>
        <v>0.15767722749248225</v>
      </c>
      <c r="P72" s="9"/>
    </row>
    <row r="73" spans="1:16">
      <c r="A73" s="12"/>
      <c r="B73" s="44">
        <v>672</v>
      </c>
      <c r="C73" s="20" t="s">
        <v>106</v>
      </c>
      <c r="D73" s="46">
        <v>3735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3735</v>
      </c>
      <c r="O73" s="47">
        <f t="shared" si="16"/>
        <v>1.5513116578890531E-2</v>
      </c>
      <c r="P73" s="9"/>
    </row>
    <row r="74" spans="1:16">
      <c r="A74" s="12"/>
      <c r="B74" s="44">
        <v>673</v>
      </c>
      <c r="C74" s="20" t="s">
        <v>107</v>
      </c>
      <c r="D74" s="46">
        <v>794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7">SUM(D74:M74)</f>
        <v>794</v>
      </c>
      <c r="O74" s="47">
        <f t="shared" si="16"/>
        <v>3.2978352245352296E-3</v>
      </c>
      <c r="P74" s="9"/>
    </row>
    <row r="75" spans="1:16">
      <c r="A75" s="12"/>
      <c r="B75" s="44">
        <v>674</v>
      </c>
      <c r="C75" s="20" t="s">
        <v>76</v>
      </c>
      <c r="D75" s="46">
        <v>0</v>
      </c>
      <c r="E75" s="46">
        <v>313806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313806</v>
      </c>
      <c r="O75" s="47">
        <f t="shared" si="16"/>
        <v>1.3033759199880381</v>
      </c>
      <c r="P75" s="9"/>
    </row>
    <row r="76" spans="1:16">
      <c r="A76" s="12"/>
      <c r="B76" s="44">
        <v>681</v>
      </c>
      <c r="C76" s="20" t="s">
        <v>148</v>
      </c>
      <c r="D76" s="46">
        <v>287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287</v>
      </c>
      <c r="O76" s="47">
        <f t="shared" si="16"/>
        <v>1.1920386768786032E-3</v>
      </c>
      <c r="P76" s="9"/>
    </row>
    <row r="77" spans="1:16">
      <c r="A77" s="12"/>
      <c r="B77" s="44">
        <v>682</v>
      </c>
      <c r="C77" s="20" t="s">
        <v>77</v>
      </c>
      <c r="D77" s="46">
        <v>208</v>
      </c>
      <c r="E77" s="46">
        <v>34200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34408</v>
      </c>
      <c r="O77" s="47">
        <f t="shared" si="16"/>
        <v>0.14291173098968285</v>
      </c>
      <c r="P77" s="9"/>
    </row>
    <row r="78" spans="1:16">
      <c r="A78" s="12"/>
      <c r="B78" s="44">
        <v>684</v>
      </c>
      <c r="C78" s="20" t="s">
        <v>108</v>
      </c>
      <c r="D78" s="46">
        <v>0</v>
      </c>
      <c r="E78" s="46">
        <v>68787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68787</v>
      </c>
      <c r="O78" s="47">
        <f t="shared" si="16"/>
        <v>0.28570301207821769</v>
      </c>
      <c r="P78" s="9"/>
    </row>
    <row r="79" spans="1:16">
      <c r="A79" s="12"/>
      <c r="B79" s="44">
        <v>685</v>
      </c>
      <c r="C79" s="20" t="s">
        <v>78</v>
      </c>
      <c r="D79" s="46">
        <v>84255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84255</v>
      </c>
      <c r="O79" s="47">
        <f t="shared" si="16"/>
        <v>0.34994849728364708</v>
      </c>
      <c r="P79" s="9"/>
    </row>
    <row r="80" spans="1:16">
      <c r="A80" s="12"/>
      <c r="B80" s="44">
        <v>689</v>
      </c>
      <c r="C80" s="20" t="s">
        <v>79</v>
      </c>
      <c r="D80" s="46">
        <v>397642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397642</v>
      </c>
      <c r="O80" s="47">
        <f t="shared" si="16"/>
        <v>1.6515841238723397</v>
      </c>
      <c r="P80" s="9"/>
    </row>
    <row r="81" spans="1:16">
      <c r="A81" s="12"/>
      <c r="B81" s="44">
        <v>694</v>
      </c>
      <c r="C81" s="20" t="s">
        <v>80</v>
      </c>
      <c r="D81" s="46">
        <v>0</v>
      </c>
      <c r="E81" s="46">
        <v>267009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267009</v>
      </c>
      <c r="O81" s="47">
        <f t="shared" si="16"/>
        <v>1.1090071605389511</v>
      </c>
      <c r="P81" s="9"/>
    </row>
    <row r="82" spans="1:16">
      <c r="A82" s="12"/>
      <c r="B82" s="44">
        <v>711</v>
      </c>
      <c r="C82" s="20" t="s">
        <v>81</v>
      </c>
      <c r="D82" s="46">
        <v>7182</v>
      </c>
      <c r="E82" s="46">
        <v>2331595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97" si="18">SUM(D82:M82)</f>
        <v>2338777</v>
      </c>
      <c r="O82" s="47">
        <f t="shared" si="16"/>
        <v>9.7139813261118775</v>
      </c>
      <c r="P82" s="9"/>
    </row>
    <row r="83" spans="1:16">
      <c r="A83" s="12"/>
      <c r="B83" s="44">
        <v>712</v>
      </c>
      <c r="C83" s="20" t="s">
        <v>82</v>
      </c>
      <c r="D83" s="46">
        <v>1077510</v>
      </c>
      <c r="E83" s="46">
        <v>9623</v>
      </c>
      <c r="F83" s="46">
        <v>0</v>
      </c>
      <c r="G83" s="46">
        <v>656485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1743618</v>
      </c>
      <c r="O83" s="47">
        <f t="shared" si="16"/>
        <v>7.2420212324101607</v>
      </c>
      <c r="P83" s="9"/>
    </row>
    <row r="84" spans="1:16">
      <c r="A84" s="12"/>
      <c r="B84" s="44">
        <v>713</v>
      </c>
      <c r="C84" s="20" t="s">
        <v>83</v>
      </c>
      <c r="D84" s="46">
        <v>219189</v>
      </c>
      <c r="E84" s="46">
        <v>997945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1217134</v>
      </c>
      <c r="O84" s="47">
        <f t="shared" si="16"/>
        <v>5.0552989649615387</v>
      </c>
      <c r="P84" s="9"/>
    </row>
    <row r="85" spans="1:16">
      <c r="A85" s="12"/>
      <c r="B85" s="44">
        <v>714</v>
      </c>
      <c r="C85" s="20" t="s">
        <v>84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73330</v>
      </c>
      <c r="N85" s="46">
        <f t="shared" si="18"/>
        <v>73330</v>
      </c>
      <c r="O85" s="47">
        <f t="shared" si="16"/>
        <v>0.30457211210978385</v>
      </c>
      <c r="P85" s="9"/>
    </row>
    <row r="86" spans="1:16">
      <c r="A86" s="12"/>
      <c r="B86" s="44">
        <v>721</v>
      </c>
      <c r="C86" s="20" t="s">
        <v>122</v>
      </c>
      <c r="D86" s="46">
        <v>2393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2393</v>
      </c>
      <c r="O86" s="47">
        <f t="shared" si="16"/>
        <v>9.9391935671445889E-3</v>
      </c>
      <c r="P86" s="9"/>
    </row>
    <row r="87" spans="1:16">
      <c r="A87" s="12"/>
      <c r="B87" s="44">
        <v>722</v>
      </c>
      <c r="C87" s="20" t="s">
        <v>109</v>
      </c>
      <c r="D87" s="46">
        <v>10292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10292</v>
      </c>
      <c r="O87" s="47">
        <f t="shared" si="16"/>
        <v>4.2747254572942796E-2</v>
      </c>
      <c r="P87" s="9"/>
    </row>
    <row r="88" spans="1:16">
      <c r="A88" s="12"/>
      <c r="B88" s="44">
        <v>723</v>
      </c>
      <c r="C88" s="20" t="s">
        <v>110</v>
      </c>
      <c r="D88" s="46">
        <v>3156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3156</v>
      </c>
      <c r="O88" s="47">
        <f t="shared" si="16"/>
        <v>1.3108272000797462E-2</v>
      </c>
      <c r="P88" s="9"/>
    </row>
    <row r="89" spans="1:16">
      <c r="A89" s="12"/>
      <c r="B89" s="44">
        <v>724</v>
      </c>
      <c r="C89" s="20" t="s">
        <v>85</v>
      </c>
      <c r="D89" s="46">
        <v>0</v>
      </c>
      <c r="E89" s="46">
        <v>703452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703452</v>
      </c>
      <c r="O89" s="47">
        <f t="shared" si="16"/>
        <v>2.9217490987024637</v>
      </c>
      <c r="P89" s="9"/>
    </row>
    <row r="90" spans="1:16">
      <c r="A90" s="12"/>
      <c r="B90" s="44">
        <v>731</v>
      </c>
      <c r="C90" s="20" t="s">
        <v>149</v>
      </c>
      <c r="D90" s="46">
        <v>876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876</v>
      </c>
      <c r="O90" s="47">
        <f t="shared" si="16"/>
        <v>3.6384177036434019E-3</v>
      </c>
      <c r="P90" s="9"/>
    </row>
    <row r="91" spans="1:16">
      <c r="A91" s="12"/>
      <c r="B91" s="44">
        <v>732</v>
      </c>
      <c r="C91" s="20" t="s">
        <v>86</v>
      </c>
      <c r="D91" s="46">
        <v>2823</v>
      </c>
      <c r="E91" s="46">
        <v>52224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8"/>
        <v>55047</v>
      </c>
      <c r="O91" s="47">
        <f t="shared" si="16"/>
        <v>0.22863467960326295</v>
      </c>
      <c r="P91" s="9"/>
    </row>
    <row r="92" spans="1:16">
      <c r="A92" s="12"/>
      <c r="B92" s="44">
        <v>741</v>
      </c>
      <c r="C92" s="20" t="s">
        <v>123</v>
      </c>
      <c r="D92" s="46">
        <v>2272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8"/>
        <v>2272</v>
      </c>
      <c r="O92" s="47">
        <f t="shared" si="16"/>
        <v>9.4366267382166771E-3</v>
      </c>
      <c r="P92" s="9"/>
    </row>
    <row r="93" spans="1:16">
      <c r="A93" s="12"/>
      <c r="B93" s="44">
        <v>744</v>
      </c>
      <c r="C93" s="20" t="s">
        <v>88</v>
      </c>
      <c r="D93" s="46">
        <v>0</v>
      </c>
      <c r="E93" s="46">
        <v>394649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8"/>
        <v>394649</v>
      </c>
      <c r="O93" s="47">
        <f t="shared" si="16"/>
        <v>1.6391528633848915</v>
      </c>
      <c r="P93" s="9"/>
    </row>
    <row r="94" spans="1:16">
      <c r="A94" s="12"/>
      <c r="B94" s="44">
        <v>752</v>
      </c>
      <c r="C94" s="20" t="s">
        <v>89</v>
      </c>
      <c r="D94" s="46">
        <v>193</v>
      </c>
      <c r="E94" s="46">
        <v>4574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8"/>
        <v>4767</v>
      </c>
      <c r="O94" s="47">
        <f t="shared" si="16"/>
        <v>1.9799471681812897E-2</v>
      </c>
      <c r="P94" s="9"/>
    </row>
    <row r="95" spans="1:16">
      <c r="A95" s="12"/>
      <c r="B95" s="44">
        <v>762</v>
      </c>
      <c r="C95" s="20" t="s">
        <v>111</v>
      </c>
      <c r="D95" s="46">
        <v>881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8"/>
        <v>881</v>
      </c>
      <c r="O95" s="47">
        <f t="shared" si="16"/>
        <v>3.6591849279792661E-3</v>
      </c>
      <c r="P95" s="9"/>
    </row>
    <row r="96" spans="1:16">
      <c r="A96" s="12"/>
      <c r="B96" s="44">
        <v>764</v>
      </c>
      <c r="C96" s="20" t="s">
        <v>90</v>
      </c>
      <c r="D96" s="46">
        <v>0</v>
      </c>
      <c r="E96" s="46">
        <v>922949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8"/>
        <v>922949</v>
      </c>
      <c r="O96" s="47">
        <f t="shared" si="16"/>
        <v>3.8334177867122992</v>
      </c>
      <c r="P96" s="9"/>
    </row>
    <row r="97" spans="1:119" ht="15.75" thickBot="1">
      <c r="A97" s="12"/>
      <c r="B97" s="44">
        <v>765</v>
      </c>
      <c r="C97" s="20" t="s">
        <v>124</v>
      </c>
      <c r="D97" s="46">
        <v>764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8"/>
        <v>764</v>
      </c>
      <c r="O97" s="47">
        <f t="shared" si="16"/>
        <v>3.1732318785200444E-3</v>
      </c>
      <c r="P97" s="9"/>
    </row>
    <row r="98" spans="1:119" ht="16.5" thickBot="1">
      <c r="A98" s="14" t="s">
        <v>10</v>
      </c>
      <c r="B98" s="23"/>
      <c r="C98" s="22"/>
      <c r="D98" s="15">
        <f t="shared" ref="D98:M98" si="19">SUM(D5,D13,D22,D27,D31,D34,D38,D42,D45)</f>
        <v>90965501</v>
      </c>
      <c r="E98" s="15">
        <f t="shared" si="19"/>
        <v>163880769</v>
      </c>
      <c r="F98" s="15">
        <f t="shared" si="19"/>
        <v>12477895</v>
      </c>
      <c r="G98" s="15">
        <f t="shared" si="19"/>
        <v>6192689</v>
      </c>
      <c r="H98" s="15">
        <f t="shared" si="19"/>
        <v>0</v>
      </c>
      <c r="I98" s="15">
        <f t="shared" si="19"/>
        <v>13174160</v>
      </c>
      <c r="J98" s="15">
        <f t="shared" si="19"/>
        <v>18224351</v>
      </c>
      <c r="K98" s="15">
        <f t="shared" si="19"/>
        <v>0</v>
      </c>
      <c r="L98" s="15">
        <f t="shared" si="19"/>
        <v>0</v>
      </c>
      <c r="M98" s="15">
        <f t="shared" si="19"/>
        <v>77591</v>
      </c>
      <c r="N98" s="15">
        <f>SUM(D98:M98)</f>
        <v>304992956</v>
      </c>
      <c r="O98" s="37">
        <f t="shared" si="16"/>
        <v>1266.7714276220697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38"/>
      <c r="B100" s="39"/>
      <c r="C100" s="39"/>
      <c r="D100" s="40"/>
      <c r="E100" s="40"/>
      <c r="F100" s="40"/>
      <c r="G100" s="40"/>
      <c r="H100" s="40"/>
      <c r="I100" s="40"/>
      <c r="J100" s="40"/>
      <c r="K100" s="40"/>
      <c r="L100" s="48" t="s">
        <v>153</v>
      </c>
      <c r="M100" s="48"/>
      <c r="N100" s="48"/>
      <c r="O100" s="41">
        <v>240764</v>
      </c>
    </row>
    <row r="101" spans="1:119">
      <c r="A101" s="49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1"/>
    </row>
    <row r="102" spans="1:119" ht="15.75" customHeight="1" thickBot="1">
      <c r="A102" s="52" t="s">
        <v>99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4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206</v>
      </c>
      <c r="N4" s="34" t="s">
        <v>5</v>
      </c>
      <c r="O4" s="34" t="s">
        <v>207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44236975</v>
      </c>
      <c r="E5" s="26">
        <f t="shared" si="0"/>
        <v>1364028</v>
      </c>
      <c r="F5" s="26">
        <f t="shared" si="0"/>
        <v>12434879</v>
      </c>
      <c r="G5" s="26">
        <f t="shared" si="0"/>
        <v>1917053</v>
      </c>
      <c r="H5" s="26">
        <f t="shared" si="0"/>
        <v>0</v>
      </c>
      <c r="I5" s="26">
        <f t="shared" si="0"/>
        <v>0</v>
      </c>
      <c r="J5" s="26">
        <f t="shared" si="0"/>
        <v>39753978</v>
      </c>
      <c r="K5" s="26">
        <f t="shared" si="0"/>
        <v>5228869</v>
      </c>
      <c r="L5" s="26">
        <f t="shared" si="0"/>
        <v>0</v>
      </c>
      <c r="M5" s="26">
        <f t="shared" si="0"/>
        <v>396461786</v>
      </c>
      <c r="N5" s="26">
        <f t="shared" si="0"/>
        <v>0</v>
      </c>
      <c r="O5" s="27">
        <f>SUM(D5:N5)</f>
        <v>501397568</v>
      </c>
      <c r="P5" s="32">
        <f t="shared" ref="P5:P36" si="1">(O5/P$82)</f>
        <v>1741.7378835037794</v>
      </c>
      <c r="Q5" s="6"/>
    </row>
    <row r="6" spans="1:134">
      <c r="A6" s="12"/>
      <c r="B6" s="44">
        <v>511</v>
      </c>
      <c r="C6" s="20" t="s">
        <v>20</v>
      </c>
      <c r="D6" s="46">
        <v>836194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836194</v>
      </c>
      <c r="P6" s="47">
        <f t="shared" si="1"/>
        <v>2.9047423855046688</v>
      </c>
      <c r="Q6" s="9"/>
    </row>
    <row r="7" spans="1:134">
      <c r="A7" s="12"/>
      <c r="B7" s="44">
        <v>512</v>
      </c>
      <c r="C7" s="20" t="s">
        <v>21</v>
      </c>
      <c r="D7" s="46">
        <v>921638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921638</v>
      </c>
      <c r="P7" s="47">
        <f t="shared" si="1"/>
        <v>3.2015548577145396</v>
      </c>
      <c r="Q7" s="9"/>
    </row>
    <row r="8" spans="1:134">
      <c r="A8" s="12"/>
      <c r="B8" s="44">
        <v>513</v>
      </c>
      <c r="C8" s="20" t="s">
        <v>22</v>
      </c>
      <c r="D8" s="46">
        <v>22339980</v>
      </c>
      <c r="E8" s="46">
        <v>245</v>
      </c>
      <c r="F8" s="46">
        <v>0</v>
      </c>
      <c r="G8" s="46">
        <v>1631702</v>
      </c>
      <c r="H8" s="46">
        <v>0</v>
      </c>
      <c r="I8" s="46">
        <v>0</v>
      </c>
      <c r="J8" s="46">
        <v>6798184</v>
      </c>
      <c r="K8" s="46">
        <v>0</v>
      </c>
      <c r="L8" s="46">
        <v>0</v>
      </c>
      <c r="M8" s="46">
        <v>396461786</v>
      </c>
      <c r="N8" s="46">
        <v>0</v>
      </c>
      <c r="O8" s="46">
        <f t="shared" si="2"/>
        <v>427231897</v>
      </c>
      <c r="P8" s="47">
        <f t="shared" si="1"/>
        <v>1484.1036884448645</v>
      </c>
      <c r="Q8" s="9"/>
    </row>
    <row r="9" spans="1:134">
      <c r="A9" s="12"/>
      <c r="B9" s="44">
        <v>514</v>
      </c>
      <c r="C9" s="20" t="s">
        <v>23</v>
      </c>
      <c r="D9" s="46">
        <v>1230454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215638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1446092</v>
      </c>
      <c r="P9" s="47">
        <f t="shared" si="1"/>
        <v>5.0233853935082262</v>
      </c>
      <c r="Q9" s="9"/>
    </row>
    <row r="10" spans="1:134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12434879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12434879</v>
      </c>
      <c r="P10" s="47">
        <f t="shared" si="1"/>
        <v>43.195861355046688</v>
      </c>
      <c r="Q10" s="9"/>
    </row>
    <row r="11" spans="1:134">
      <c r="A11" s="12"/>
      <c r="B11" s="44">
        <v>518</v>
      </c>
      <c r="C11" s="20" t="s">
        <v>196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5228869</v>
      </c>
      <c r="L11" s="46">
        <v>0</v>
      </c>
      <c r="M11" s="46">
        <v>0</v>
      </c>
      <c r="N11" s="46">
        <v>0</v>
      </c>
      <c r="O11" s="46">
        <f t="shared" si="2"/>
        <v>5228869</v>
      </c>
      <c r="P11" s="47">
        <f t="shared" si="1"/>
        <v>18.163867969097378</v>
      </c>
      <c r="Q11" s="9"/>
    </row>
    <row r="12" spans="1:134">
      <c r="A12" s="12"/>
      <c r="B12" s="44">
        <v>519</v>
      </c>
      <c r="C12" s="20" t="s">
        <v>26</v>
      </c>
      <c r="D12" s="46">
        <v>18908709</v>
      </c>
      <c r="E12" s="46">
        <v>1363783</v>
      </c>
      <c r="F12" s="46">
        <v>0</v>
      </c>
      <c r="G12" s="46">
        <v>285351</v>
      </c>
      <c r="H12" s="46">
        <v>0</v>
      </c>
      <c r="I12" s="46">
        <v>0</v>
      </c>
      <c r="J12" s="46">
        <v>32740156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53297999</v>
      </c>
      <c r="P12" s="47">
        <f t="shared" si="1"/>
        <v>185.14478309804358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119304482</v>
      </c>
      <c r="E13" s="31">
        <f t="shared" si="3"/>
        <v>38229688</v>
      </c>
      <c r="F13" s="31">
        <f t="shared" si="3"/>
        <v>0</v>
      </c>
      <c r="G13" s="31">
        <f t="shared" si="3"/>
        <v>81269</v>
      </c>
      <c r="H13" s="31">
        <f t="shared" si="3"/>
        <v>0</v>
      </c>
      <c r="I13" s="31">
        <f t="shared" si="3"/>
        <v>730958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3464434</v>
      </c>
      <c r="N13" s="31">
        <f t="shared" si="3"/>
        <v>0</v>
      </c>
      <c r="O13" s="42">
        <f>SUM(D13:N13)</f>
        <v>161810831</v>
      </c>
      <c r="P13" s="43">
        <f t="shared" si="1"/>
        <v>562.09298229768785</v>
      </c>
      <c r="Q13" s="10"/>
    </row>
    <row r="14" spans="1:134">
      <c r="A14" s="12"/>
      <c r="B14" s="44">
        <v>521</v>
      </c>
      <c r="C14" s="20" t="s">
        <v>28</v>
      </c>
      <c r="D14" s="46">
        <v>42046654</v>
      </c>
      <c r="E14" s="46">
        <v>3533661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2028773</v>
      </c>
      <c r="N14" s="46">
        <v>0</v>
      </c>
      <c r="O14" s="46">
        <f>SUM(D14:N14)</f>
        <v>47609088</v>
      </c>
      <c r="P14" s="47">
        <f t="shared" si="1"/>
        <v>165.38283681636284</v>
      </c>
      <c r="Q14" s="9"/>
    </row>
    <row r="15" spans="1:134">
      <c r="A15" s="12"/>
      <c r="B15" s="44">
        <v>522</v>
      </c>
      <c r="C15" s="20" t="s">
        <v>29</v>
      </c>
      <c r="D15" s="46">
        <v>386401</v>
      </c>
      <c r="E15" s="46">
        <v>20296964</v>
      </c>
      <c r="F15" s="46">
        <v>0</v>
      </c>
      <c r="G15" s="46">
        <v>81269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20764634</v>
      </c>
      <c r="P15" s="47">
        <f t="shared" si="1"/>
        <v>72.131482047576696</v>
      </c>
      <c r="Q15" s="9"/>
    </row>
    <row r="16" spans="1:134">
      <c r="A16" s="12"/>
      <c r="B16" s="44">
        <v>523</v>
      </c>
      <c r="C16" s="20" t="s">
        <v>30</v>
      </c>
      <c r="D16" s="46">
        <v>40427447</v>
      </c>
      <c r="E16" s="46">
        <v>995381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1435661</v>
      </c>
      <c r="N16" s="46">
        <v>0</v>
      </c>
      <c r="O16" s="46">
        <f t="shared" si="4"/>
        <v>42858489</v>
      </c>
      <c r="P16" s="47">
        <f t="shared" si="1"/>
        <v>148.88036696865274</v>
      </c>
      <c r="Q16" s="9"/>
    </row>
    <row r="17" spans="1:17">
      <c r="A17" s="12"/>
      <c r="B17" s="44">
        <v>524</v>
      </c>
      <c r="C17" s="20" t="s">
        <v>31</v>
      </c>
      <c r="D17" s="46">
        <v>616316</v>
      </c>
      <c r="E17" s="46">
        <v>0</v>
      </c>
      <c r="F17" s="46">
        <v>0</v>
      </c>
      <c r="G17" s="46">
        <v>0</v>
      </c>
      <c r="H17" s="46">
        <v>0</v>
      </c>
      <c r="I17" s="46">
        <v>730958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1347274</v>
      </c>
      <c r="P17" s="47">
        <f t="shared" si="1"/>
        <v>4.6801147732325479</v>
      </c>
      <c r="Q17" s="9"/>
    </row>
    <row r="18" spans="1:17">
      <c r="A18" s="12"/>
      <c r="B18" s="44">
        <v>525</v>
      </c>
      <c r="C18" s="20" t="s">
        <v>32</v>
      </c>
      <c r="D18" s="46">
        <v>9234482</v>
      </c>
      <c r="E18" s="46">
        <v>11655691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20890173</v>
      </c>
      <c r="P18" s="47">
        <f t="shared" si="1"/>
        <v>72.567575172298802</v>
      </c>
      <c r="Q18" s="9"/>
    </row>
    <row r="19" spans="1:17">
      <c r="A19" s="12"/>
      <c r="B19" s="44">
        <v>526</v>
      </c>
      <c r="C19" s="20" t="s">
        <v>33</v>
      </c>
      <c r="D19" s="46">
        <v>19234765</v>
      </c>
      <c r="E19" s="46">
        <v>263621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19498386</v>
      </c>
      <c r="P19" s="47">
        <f t="shared" si="1"/>
        <v>67.73283264784348</v>
      </c>
      <c r="Q19" s="9"/>
    </row>
    <row r="20" spans="1:17">
      <c r="A20" s="12"/>
      <c r="B20" s="44">
        <v>527</v>
      </c>
      <c r="C20" s="20" t="s">
        <v>34</v>
      </c>
      <c r="D20" s="46">
        <v>1442551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1442551</v>
      </c>
      <c r="P20" s="47">
        <f t="shared" si="1"/>
        <v>5.0110847876834148</v>
      </c>
      <c r="Q20" s="9"/>
    </row>
    <row r="21" spans="1:17">
      <c r="A21" s="12"/>
      <c r="B21" s="44">
        <v>529</v>
      </c>
      <c r="C21" s="20" t="s">
        <v>35</v>
      </c>
      <c r="D21" s="46">
        <v>5915866</v>
      </c>
      <c r="E21" s="46">
        <v>1484370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7400236</v>
      </c>
      <c r="P21" s="47">
        <f t="shared" si="1"/>
        <v>25.70668908403735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3392574</v>
      </c>
      <c r="E22" s="31">
        <f t="shared" si="5"/>
        <v>30768457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16321588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50482619</v>
      </c>
      <c r="P22" s="43">
        <f t="shared" si="1"/>
        <v>175.3648114439751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12374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4" si="6">SUM(D23:N23)</f>
        <v>12374</v>
      </c>
      <c r="P23" s="47">
        <f t="shared" si="1"/>
        <v>4.2984381947532235E-2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6191239</v>
      </c>
      <c r="F24" s="46">
        <v>0</v>
      </c>
      <c r="G24" s="46">
        <v>0</v>
      </c>
      <c r="H24" s="46">
        <v>0</v>
      </c>
      <c r="I24" s="46">
        <v>16088210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22279449</v>
      </c>
      <c r="P24" s="47">
        <f t="shared" si="1"/>
        <v>77.393595070031125</v>
      </c>
      <c r="Q24" s="9"/>
    </row>
    <row r="25" spans="1:17">
      <c r="A25" s="12"/>
      <c r="B25" s="44">
        <v>537</v>
      </c>
      <c r="C25" s="20" t="s">
        <v>39</v>
      </c>
      <c r="D25" s="46">
        <v>3392574</v>
      </c>
      <c r="E25" s="46">
        <v>24408482</v>
      </c>
      <c r="F25" s="46">
        <v>0</v>
      </c>
      <c r="G25" s="46">
        <v>0</v>
      </c>
      <c r="H25" s="46">
        <v>0</v>
      </c>
      <c r="I25" s="46">
        <v>233378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28034434</v>
      </c>
      <c r="P25" s="47">
        <f t="shared" si="1"/>
        <v>97.385066974210758</v>
      </c>
      <c r="Q25" s="9"/>
    </row>
    <row r="26" spans="1:17">
      <c r="A26" s="12"/>
      <c r="B26" s="44">
        <v>538</v>
      </c>
      <c r="C26" s="20" t="s">
        <v>40</v>
      </c>
      <c r="D26" s="46">
        <v>0</v>
      </c>
      <c r="E26" s="46">
        <v>156362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156362</v>
      </c>
      <c r="P26" s="47">
        <f t="shared" si="1"/>
        <v>0.54316501778568249</v>
      </c>
      <c r="Q26" s="9"/>
    </row>
    <row r="27" spans="1:17" ht="15.75">
      <c r="A27" s="28" t="s">
        <v>42</v>
      </c>
      <c r="B27" s="29"/>
      <c r="C27" s="30"/>
      <c r="D27" s="31">
        <f t="shared" ref="D27:N27" si="7">SUM(D28:D30)</f>
        <v>2418510</v>
      </c>
      <c r="E27" s="31">
        <f t="shared" si="7"/>
        <v>12741330</v>
      </c>
      <c r="F27" s="31">
        <f t="shared" si="7"/>
        <v>0</v>
      </c>
      <c r="G27" s="31">
        <f t="shared" si="7"/>
        <v>1608241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16768081</v>
      </c>
      <c r="P27" s="43">
        <f t="shared" si="1"/>
        <v>58.248391646287239</v>
      </c>
      <c r="Q27" s="10"/>
    </row>
    <row r="28" spans="1:17">
      <c r="A28" s="12"/>
      <c r="B28" s="44">
        <v>541</v>
      </c>
      <c r="C28" s="20" t="s">
        <v>43</v>
      </c>
      <c r="D28" s="46">
        <v>922697</v>
      </c>
      <c r="E28" s="46">
        <v>12731730</v>
      </c>
      <c r="F28" s="46">
        <v>0</v>
      </c>
      <c r="G28" s="46">
        <v>1608241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15262668</v>
      </c>
      <c r="P28" s="47">
        <f t="shared" si="1"/>
        <v>53.018938972876832</v>
      </c>
      <c r="Q28" s="9"/>
    </row>
    <row r="29" spans="1:17">
      <c r="A29" s="12"/>
      <c r="B29" s="44">
        <v>544</v>
      </c>
      <c r="C29" s="20" t="s">
        <v>44</v>
      </c>
      <c r="D29" s="46">
        <v>1341286</v>
      </c>
      <c r="E29" s="46">
        <v>9600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1350886</v>
      </c>
      <c r="P29" s="47">
        <f t="shared" si="1"/>
        <v>4.6926620164517567</v>
      </c>
      <c r="Q29" s="9"/>
    </row>
    <row r="30" spans="1:17">
      <c r="A30" s="12"/>
      <c r="B30" s="44">
        <v>549</v>
      </c>
      <c r="C30" s="20" t="s">
        <v>152</v>
      </c>
      <c r="D30" s="46">
        <v>154527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154527</v>
      </c>
      <c r="P30" s="47">
        <f t="shared" si="1"/>
        <v>0.53679065695864825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SUM(D32:D35)</f>
        <v>7868532</v>
      </c>
      <c r="E31" s="31">
        <f t="shared" si="8"/>
        <v>6738472</v>
      </c>
      <c r="F31" s="31">
        <f t="shared" si="8"/>
        <v>0</v>
      </c>
      <c r="G31" s="31">
        <f t="shared" si="8"/>
        <v>1208213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831</v>
      </c>
      <c r="O31" s="31">
        <f t="shared" si="6"/>
        <v>15816048</v>
      </c>
      <c r="P31" s="43">
        <f t="shared" si="1"/>
        <v>54.941251667407734</v>
      </c>
      <c r="Q31" s="10"/>
    </row>
    <row r="32" spans="1:17">
      <c r="A32" s="13"/>
      <c r="B32" s="45">
        <v>551</v>
      </c>
      <c r="C32" s="21" t="s">
        <v>130</v>
      </c>
      <c r="D32" s="46">
        <v>876079</v>
      </c>
      <c r="E32" s="46">
        <v>2839597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3715676</v>
      </c>
      <c r="P32" s="47">
        <f t="shared" si="1"/>
        <v>12.907389395286794</v>
      </c>
      <c r="Q32" s="9"/>
    </row>
    <row r="33" spans="1:17">
      <c r="A33" s="13"/>
      <c r="B33" s="45">
        <v>552</v>
      </c>
      <c r="C33" s="21" t="s">
        <v>46</v>
      </c>
      <c r="D33" s="46">
        <v>4560978</v>
      </c>
      <c r="E33" s="46">
        <v>3181098</v>
      </c>
      <c r="F33" s="46">
        <v>0</v>
      </c>
      <c r="G33" s="46">
        <v>1208213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8950289</v>
      </c>
      <c r="P33" s="47">
        <f t="shared" si="1"/>
        <v>31.091210676967542</v>
      </c>
      <c r="Q33" s="9"/>
    </row>
    <row r="34" spans="1:17">
      <c r="A34" s="13"/>
      <c r="B34" s="45">
        <v>553</v>
      </c>
      <c r="C34" s="21" t="s">
        <v>47</v>
      </c>
      <c r="D34" s="46">
        <v>287300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287300</v>
      </c>
      <c r="P34" s="47">
        <f t="shared" si="1"/>
        <v>0.9980130057803468</v>
      </c>
      <c r="Q34" s="9"/>
    </row>
    <row r="35" spans="1:17">
      <c r="A35" s="13"/>
      <c r="B35" s="45">
        <v>554</v>
      </c>
      <c r="C35" s="21" t="s">
        <v>48</v>
      </c>
      <c r="D35" s="46">
        <v>2144175</v>
      </c>
      <c r="E35" s="46">
        <v>717777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831</v>
      </c>
      <c r="O35" s="46">
        <f t="shared" si="6"/>
        <v>2862783</v>
      </c>
      <c r="P35" s="47">
        <f t="shared" si="1"/>
        <v>9.9446385893730547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SUM(D37:D40)</f>
        <v>14659235</v>
      </c>
      <c r="E36" s="31">
        <f t="shared" si="9"/>
        <v>2890775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17550010</v>
      </c>
      <c r="P36" s="43">
        <f t="shared" si="1"/>
        <v>60.964630113383727</v>
      </c>
      <c r="Q36" s="10"/>
    </row>
    <row r="37" spans="1:17">
      <c r="A37" s="12"/>
      <c r="B37" s="44">
        <v>562</v>
      </c>
      <c r="C37" s="20" t="s">
        <v>50</v>
      </c>
      <c r="D37" s="46">
        <v>7500208</v>
      </c>
      <c r="E37" s="46">
        <v>808500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8308708</v>
      </c>
      <c r="P37" s="47">
        <f t="shared" ref="P37:P68" si="10">(O37/P$82)</f>
        <v>28.862508337038683</v>
      </c>
      <c r="Q37" s="9"/>
    </row>
    <row r="38" spans="1:17">
      <c r="A38" s="12"/>
      <c r="B38" s="44">
        <v>563</v>
      </c>
      <c r="C38" s="20" t="s">
        <v>51</v>
      </c>
      <c r="D38" s="46">
        <v>1066059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1066059</v>
      </c>
      <c r="P38" s="47">
        <f t="shared" si="10"/>
        <v>3.7032396342819029</v>
      </c>
      <c r="Q38" s="9"/>
    </row>
    <row r="39" spans="1:17">
      <c r="A39" s="12"/>
      <c r="B39" s="44">
        <v>564</v>
      </c>
      <c r="C39" s="20" t="s">
        <v>52</v>
      </c>
      <c r="D39" s="46">
        <v>3301398</v>
      </c>
      <c r="E39" s="46">
        <v>514347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3815745</v>
      </c>
      <c r="P39" s="47">
        <f t="shared" si="10"/>
        <v>13.255005696976434</v>
      </c>
      <c r="Q39" s="9"/>
    </row>
    <row r="40" spans="1:17">
      <c r="A40" s="12"/>
      <c r="B40" s="44">
        <v>569</v>
      </c>
      <c r="C40" s="20" t="s">
        <v>53</v>
      </c>
      <c r="D40" s="46">
        <v>2791570</v>
      </c>
      <c r="E40" s="46">
        <v>1567928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4359498</v>
      </c>
      <c r="P40" s="47">
        <f t="shared" si="10"/>
        <v>15.143876445086706</v>
      </c>
      <c r="Q40" s="9"/>
    </row>
    <row r="41" spans="1:17" ht="15.75">
      <c r="A41" s="28" t="s">
        <v>54</v>
      </c>
      <c r="B41" s="29"/>
      <c r="C41" s="30"/>
      <c r="D41" s="31">
        <f t="shared" ref="D41:N41" si="11">SUM(D42:D44)</f>
        <v>2232850</v>
      </c>
      <c r="E41" s="31">
        <f t="shared" si="11"/>
        <v>3997433</v>
      </c>
      <c r="F41" s="31">
        <f t="shared" si="11"/>
        <v>0</v>
      </c>
      <c r="G41" s="31">
        <f t="shared" si="11"/>
        <v>20085030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26315313</v>
      </c>
      <c r="P41" s="43">
        <f t="shared" si="10"/>
        <v>91.413242691196089</v>
      </c>
      <c r="Q41" s="9"/>
    </row>
    <row r="42" spans="1:17">
      <c r="A42" s="12"/>
      <c r="B42" s="44">
        <v>572</v>
      </c>
      <c r="C42" s="20" t="s">
        <v>55</v>
      </c>
      <c r="D42" s="46">
        <v>2232850</v>
      </c>
      <c r="E42" s="46">
        <v>3582572</v>
      </c>
      <c r="F42" s="46">
        <v>0</v>
      </c>
      <c r="G42" s="46">
        <v>157261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5972683</v>
      </c>
      <c r="P42" s="47">
        <f t="shared" si="10"/>
        <v>20.747703840595822</v>
      </c>
      <c r="Q42" s="9"/>
    </row>
    <row r="43" spans="1:17">
      <c r="A43" s="12"/>
      <c r="B43" s="44">
        <v>573</v>
      </c>
      <c r="C43" s="20" t="s">
        <v>101</v>
      </c>
      <c r="D43" s="46">
        <v>0</v>
      </c>
      <c r="E43" s="46">
        <v>7866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7866</v>
      </c>
      <c r="P43" s="47">
        <f t="shared" si="10"/>
        <v>2.7324644286349488E-2</v>
      </c>
      <c r="Q43" s="9"/>
    </row>
    <row r="44" spans="1:17">
      <c r="A44" s="12"/>
      <c r="B44" s="44">
        <v>575</v>
      </c>
      <c r="C44" s="20" t="s">
        <v>97</v>
      </c>
      <c r="D44" s="46">
        <v>0</v>
      </c>
      <c r="E44" s="46">
        <v>406995</v>
      </c>
      <c r="F44" s="46">
        <v>0</v>
      </c>
      <c r="G44" s="46">
        <v>19927769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20334764</v>
      </c>
      <c r="P44" s="47">
        <f t="shared" si="10"/>
        <v>70.638214206313918</v>
      </c>
      <c r="Q44" s="9"/>
    </row>
    <row r="45" spans="1:17" ht="15.75">
      <c r="A45" s="28" t="s">
        <v>87</v>
      </c>
      <c r="B45" s="29"/>
      <c r="C45" s="30"/>
      <c r="D45" s="31">
        <f t="shared" ref="D45:N45" si="12">SUM(D46:D49)</f>
        <v>11035171</v>
      </c>
      <c r="E45" s="31">
        <f t="shared" si="12"/>
        <v>38308455</v>
      </c>
      <c r="F45" s="31">
        <f t="shared" si="12"/>
        <v>8068001</v>
      </c>
      <c r="G45" s="31">
        <f t="shared" si="12"/>
        <v>1925331</v>
      </c>
      <c r="H45" s="31">
        <f t="shared" si="12"/>
        <v>0</v>
      </c>
      <c r="I45" s="31">
        <f t="shared" si="12"/>
        <v>-99658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59237300</v>
      </c>
      <c r="P45" s="43">
        <f t="shared" si="10"/>
        <v>205.77652567807914</v>
      </c>
      <c r="Q45" s="9"/>
    </row>
    <row r="46" spans="1:17">
      <c r="A46" s="12"/>
      <c r="B46" s="44">
        <v>581</v>
      </c>
      <c r="C46" s="20" t="s">
        <v>208</v>
      </c>
      <c r="D46" s="46">
        <v>10802656</v>
      </c>
      <c r="E46" s="46">
        <v>37635365</v>
      </c>
      <c r="F46" s="46">
        <v>8068001</v>
      </c>
      <c r="G46" s="46">
        <v>1925331</v>
      </c>
      <c r="H46" s="46">
        <v>0</v>
      </c>
      <c r="I46" s="46">
        <v>200000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58631353</v>
      </c>
      <c r="P46" s="47">
        <f t="shared" si="10"/>
        <v>203.67160752000891</v>
      </c>
      <c r="Q46" s="9"/>
    </row>
    <row r="47" spans="1:17">
      <c r="A47" s="12"/>
      <c r="B47" s="44">
        <v>584</v>
      </c>
      <c r="C47" s="20" t="s">
        <v>210</v>
      </c>
      <c r="D47" s="46">
        <v>232515</v>
      </c>
      <c r="E47" s="46">
        <v>151269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5" si="13">SUM(D47:N47)</f>
        <v>383784</v>
      </c>
      <c r="P47" s="47">
        <f t="shared" si="10"/>
        <v>1.3331758559359714</v>
      </c>
      <c r="Q47" s="9"/>
    </row>
    <row r="48" spans="1:17">
      <c r="A48" s="12"/>
      <c r="B48" s="44">
        <v>587</v>
      </c>
      <c r="C48" s="20" t="s">
        <v>59</v>
      </c>
      <c r="D48" s="46">
        <v>0</v>
      </c>
      <c r="E48" s="46">
        <v>521821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521821</v>
      </c>
      <c r="P48" s="47">
        <f t="shared" si="10"/>
        <v>1.8126841096042685</v>
      </c>
      <c r="Q48" s="9"/>
    </row>
    <row r="49" spans="1:17">
      <c r="A49" s="12"/>
      <c r="B49" s="44">
        <v>590</v>
      </c>
      <c r="C49" s="20" t="s">
        <v>211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-299658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-299658</v>
      </c>
      <c r="P49" s="47">
        <f t="shared" si="10"/>
        <v>-1.0409418074699868</v>
      </c>
      <c r="Q49" s="9"/>
    </row>
    <row r="50" spans="1:17" ht="15.75">
      <c r="A50" s="28" t="s">
        <v>60</v>
      </c>
      <c r="B50" s="29"/>
      <c r="C50" s="30"/>
      <c r="D50" s="31">
        <f t="shared" ref="D50:N50" si="14">SUM(D51:D79)</f>
        <v>12099126</v>
      </c>
      <c r="E50" s="31">
        <f t="shared" si="14"/>
        <v>7350004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113529790</v>
      </c>
      <c r="N50" s="31">
        <f t="shared" si="14"/>
        <v>32469</v>
      </c>
      <c r="O50" s="31">
        <f>SUM(D50:N50)</f>
        <v>133011389</v>
      </c>
      <c r="P50" s="43">
        <f t="shared" si="10"/>
        <v>462.05045645286793</v>
      </c>
      <c r="Q50" s="9"/>
    </row>
    <row r="51" spans="1:17">
      <c r="A51" s="12"/>
      <c r="B51" s="44">
        <v>601</v>
      </c>
      <c r="C51" s="20" t="s">
        <v>61</v>
      </c>
      <c r="D51" s="46">
        <v>589504</v>
      </c>
      <c r="E51" s="46">
        <v>25376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614880</v>
      </c>
      <c r="P51" s="47">
        <f t="shared" si="10"/>
        <v>2.135949310804802</v>
      </c>
      <c r="Q51" s="9"/>
    </row>
    <row r="52" spans="1:17">
      <c r="A52" s="12"/>
      <c r="B52" s="44">
        <v>602</v>
      </c>
      <c r="C52" s="20" t="s">
        <v>62</v>
      </c>
      <c r="D52" s="46">
        <v>66152</v>
      </c>
      <c r="E52" s="46">
        <v>5978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72130</v>
      </c>
      <c r="P52" s="47">
        <f t="shared" si="10"/>
        <v>0.25056275011116053</v>
      </c>
      <c r="Q52" s="9"/>
    </row>
    <row r="53" spans="1:17">
      <c r="A53" s="12"/>
      <c r="B53" s="44">
        <v>603</v>
      </c>
      <c r="C53" s="20" t="s">
        <v>63</v>
      </c>
      <c r="D53" s="46">
        <v>78563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78563</v>
      </c>
      <c r="P53" s="47">
        <f t="shared" si="10"/>
        <v>0.27290948755002226</v>
      </c>
      <c r="Q53" s="9"/>
    </row>
    <row r="54" spans="1:17">
      <c r="A54" s="12"/>
      <c r="B54" s="44">
        <v>604</v>
      </c>
      <c r="C54" s="20" t="s">
        <v>64</v>
      </c>
      <c r="D54" s="46">
        <v>331796</v>
      </c>
      <c r="E54" s="46">
        <v>553830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113529790</v>
      </c>
      <c r="N54" s="46">
        <v>0</v>
      </c>
      <c r="O54" s="46">
        <f t="shared" si="13"/>
        <v>114415416</v>
      </c>
      <c r="P54" s="47">
        <f t="shared" si="10"/>
        <v>397.45239550911515</v>
      </c>
      <c r="Q54" s="9"/>
    </row>
    <row r="55" spans="1:17">
      <c r="A55" s="12"/>
      <c r="B55" s="44">
        <v>608</v>
      </c>
      <c r="C55" s="20" t="s">
        <v>65</v>
      </c>
      <c r="D55" s="46">
        <v>0</v>
      </c>
      <c r="E55" s="46">
        <v>287576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287576</v>
      </c>
      <c r="P55" s="47">
        <f t="shared" si="10"/>
        <v>0.99897176522899067</v>
      </c>
      <c r="Q55" s="9"/>
    </row>
    <row r="56" spans="1:17">
      <c r="A56" s="12"/>
      <c r="B56" s="44">
        <v>614</v>
      </c>
      <c r="C56" s="20" t="s">
        <v>66</v>
      </c>
      <c r="D56" s="46">
        <v>0</v>
      </c>
      <c r="E56" s="46">
        <v>1094341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73" si="15">SUM(D56:N56)</f>
        <v>1094341</v>
      </c>
      <c r="P56" s="47">
        <f t="shared" si="10"/>
        <v>3.8014846876389505</v>
      </c>
      <c r="Q56" s="9"/>
    </row>
    <row r="57" spans="1:17">
      <c r="A57" s="12"/>
      <c r="B57" s="44">
        <v>622</v>
      </c>
      <c r="C57" s="20" t="s">
        <v>67</v>
      </c>
      <c r="D57" s="46">
        <v>784529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784529</v>
      </c>
      <c r="P57" s="47">
        <f t="shared" si="10"/>
        <v>2.7252702590040019</v>
      </c>
      <c r="Q57" s="9"/>
    </row>
    <row r="58" spans="1:17">
      <c r="A58" s="12"/>
      <c r="B58" s="44">
        <v>623</v>
      </c>
      <c r="C58" s="20" t="s">
        <v>68</v>
      </c>
      <c r="D58" s="46">
        <v>1772907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1772907</v>
      </c>
      <c r="P58" s="47">
        <f t="shared" si="10"/>
        <v>6.1586642674522007</v>
      </c>
      <c r="Q58" s="9"/>
    </row>
    <row r="59" spans="1:17">
      <c r="A59" s="12"/>
      <c r="B59" s="44">
        <v>624</v>
      </c>
      <c r="C59" s="20" t="s">
        <v>69</v>
      </c>
      <c r="D59" s="46">
        <v>591292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591292</v>
      </c>
      <c r="P59" s="47">
        <f t="shared" si="10"/>
        <v>2.0540101156069364</v>
      </c>
      <c r="Q59" s="9"/>
    </row>
    <row r="60" spans="1:17">
      <c r="A60" s="12"/>
      <c r="B60" s="44">
        <v>634</v>
      </c>
      <c r="C60" s="20" t="s">
        <v>70</v>
      </c>
      <c r="D60" s="46">
        <v>0</v>
      </c>
      <c r="E60" s="46">
        <v>518082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518082</v>
      </c>
      <c r="P60" s="47">
        <f t="shared" si="10"/>
        <v>1.7996956980880392</v>
      </c>
      <c r="Q60" s="9"/>
    </row>
    <row r="61" spans="1:17">
      <c r="A61" s="12"/>
      <c r="B61" s="44">
        <v>654</v>
      </c>
      <c r="C61" s="20" t="s">
        <v>132</v>
      </c>
      <c r="D61" s="46">
        <v>0</v>
      </c>
      <c r="E61" s="46">
        <v>451920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451920</v>
      </c>
      <c r="P61" s="47">
        <f t="shared" si="10"/>
        <v>1.5698643841707425</v>
      </c>
      <c r="Q61" s="9"/>
    </row>
    <row r="62" spans="1:17">
      <c r="A62" s="12"/>
      <c r="B62" s="44">
        <v>661</v>
      </c>
      <c r="C62" s="20" t="s">
        <v>178</v>
      </c>
      <c r="D62" s="46">
        <v>0</v>
      </c>
      <c r="E62" s="46">
        <v>556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556</v>
      </c>
      <c r="P62" s="47">
        <f t="shared" si="10"/>
        <v>1.9314139617607827E-3</v>
      </c>
      <c r="Q62" s="9"/>
    </row>
    <row r="63" spans="1:17">
      <c r="A63" s="12"/>
      <c r="B63" s="44">
        <v>663</v>
      </c>
      <c r="C63" s="20" t="s">
        <v>133</v>
      </c>
      <c r="D63" s="46">
        <v>71701</v>
      </c>
      <c r="E63" s="46">
        <v>82003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153704</v>
      </c>
      <c r="P63" s="47">
        <f t="shared" si="10"/>
        <v>0.53393174744330818</v>
      </c>
      <c r="Q63" s="9"/>
    </row>
    <row r="64" spans="1:17">
      <c r="A64" s="12"/>
      <c r="B64" s="44">
        <v>669</v>
      </c>
      <c r="C64" s="20" t="s">
        <v>134</v>
      </c>
      <c r="D64" s="46">
        <v>0</v>
      </c>
      <c r="E64" s="46">
        <v>319073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319073</v>
      </c>
      <c r="P64" s="47">
        <f t="shared" si="10"/>
        <v>1.1083849766562917</v>
      </c>
      <c r="Q64" s="9"/>
    </row>
    <row r="65" spans="1:120">
      <c r="A65" s="12"/>
      <c r="B65" s="44">
        <v>671</v>
      </c>
      <c r="C65" s="20" t="s">
        <v>75</v>
      </c>
      <c r="D65" s="46">
        <v>38992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38992</v>
      </c>
      <c r="P65" s="47">
        <f t="shared" si="10"/>
        <v>0.13544908848377057</v>
      </c>
      <c r="Q65" s="9"/>
    </row>
    <row r="66" spans="1:120">
      <c r="A66" s="12"/>
      <c r="B66" s="44">
        <v>674</v>
      </c>
      <c r="C66" s="20" t="s">
        <v>76</v>
      </c>
      <c r="D66" s="46">
        <v>0</v>
      </c>
      <c r="E66" s="46">
        <v>229729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229729</v>
      </c>
      <c r="P66" s="47">
        <f t="shared" si="10"/>
        <v>0.79802481658514901</v>
      </c>
      <c r="Q66" s="9"/>
    </row>
    <row r="67" spans="1:120">
      <c r="A67" s="12"/>
      <c r="B67" s="44">
        <v>685</v>
      </c>
      <c r="C67" s="20" t="s">
        <v>78</v>
      </c>
      <c r="D67" s="46">
        <v>136040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136040</v>
      </c>
      <c r="P67" s="47">
        <f t="shared" si="10"/>
        <v>0.47257114273010226</v>
      </c>
      <c r="Q67" s="9"/>
    </row>
    <row r="68" spans="1:120">
      <c r="A68" s="12"/>
      <c r="B68" s="44">
        <v>689</v>
      </c>
      <c r="C68" s="20" t="s">
        <v>136</v>
      </c>
      <c r="D68" s="46">
        <v>1104398</v>
      </c>
      <c r="E68" s="46">
        <v>30055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1134453</v>
      </c>
      <c r="P68" s="47">
        <f t="shared" si="10"/>
        <v>3.940824394175189</v>
      </c>
      <c r="Q68" s="9"/>
    </row>
    <row r="69" spans="1:120">
      <c r="A69" s="12"/>
      <c r="B69" s="44">
        <v>694</v>
      </c>
      <c r="C69" s="20" t="s">
        <v>80</v>
      </c>
      <c r="D69" s="46">
        <v>0</v>
      </c>
      <c r="E69" s="46">
        <v>197297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197297</v>
      </c>
      <c r="P69" s="47">
        <f t="shared" ref="P69:P80" si="16">(O69/P$82)</f>
        <v>0.68536363383726095</v>
      </c>
      <c r="Q69" s="9"/>
    </row>
    <row r="70" spans="1:120">
      <c r="A70" s="12"/>
      <c r="B70" s="44">
        <v>711</v>
      </c>
      <c r="C70" s="20" t="s">
        <v>81</v>
      </c>
      <c r="D70" s="46">
        <v>3786542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3786542</v>
      </c>
      <c r="P70" s="47">
        <f t="shared" si="16"/>
        <v>13.153561305024455</v>
      </c>
      <c r="Q70" s="9"/>
    </row>
    <row r="71" spans="1:120">
      <c r="A71" s="12"/>
      <c r="B71" s="44">
        <v>712</v>
      </c>
      <c r="C71" s="20" t="s">
        <v>82</v>
      </c>
      <c r="D71" s="46">
        <v>2333876</v>
      </c>
      <c r="E71" s="46">
        <v>14322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2348198</v>
      </c>
      <c r="P71" s="47">
        <f t="shared" si="16"/>
        <v>8.1570906514006225</v>
      </c>
      <c r="Q71" s="9"/>
    </row>
    <row r="72" spans="1:120">
      <c r="A72" s="12"/>
      <c r="B72" s="44">
        <v>713</v>
      </c>
      <c r="C72" s="20" t="s">
        <v>83</v>
      </c>
      <c r="D72" s="46">
        <v>412834</v>
      </c>
      <c r="E72" s="46">
        <v>658943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1071777</v>
      </c>
      <c r="P72" s="47">
        <f t="shared" si="16"/>
        <v>3.7231026289461981</v>
      </c>
      <c r="Q72" s="9"/>
    </row>
    <row r="73" spans="1:120">
      <c r="A73" s="12"/>
      <c r="B73" s="44">
        <v>714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32469</v>
      </c>
      <c r="O73" s="46">
        <f t="shared" si="15"/>
        <v>32469</v>
      </c>
      <c r="P73" s="47">
        <f t="shared" si="16"/>
        <v>0.11278971209426411</v>
      </c>
      <c r="Q73" s="9"/>
    </row>
    <row r="74" spans="1:120">
      <c r="A74" s="12"/>
      <c r="B74" s="44">
        <v>716</v>
      </c>
      <c r="C74" s="20" t="s">
        <v>94</v>
      </c>
      <c r="D74" s="46">
        <v>0</v>
      </c>
      <c r="E74" s="46">
        <v>301821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ref="O74:O79" si="17">SUM(D74:N74)</f>
        <v>301821</v>
      </c>
      <c r="P74" s="47">
        <f t="shared" si="16"/>
        <v>1.0484555635838151</v>
      </c>
      <c r="Q74" s="9"/>
    </row>
    <row r="75" spans="1:120">
      <c r="A75" s="12"/>
      <c r="B75" s="44">
        <v>724</v>
      </c>
      <c r="C75" s="20" t="s">
        <v>85</v>
      </c>
      <c r="D75" s="46">
        <v>0</v>
      </c>
      <c r="E75" s="46">
        <v>784706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784706</v>
      </c>
      <c r="P75" s="47">
        <f t="shared" si="16"/>
        <v>2.7258851156069364</v>
      </c>
      <c r="Q75" s="9"/>
    </row>
    <row r="76" spans="1:120">
      <c r="A76" s="12"/>
      <c r="B76" s="44">
        <v>732</v>
      </c>
      <c r="C76" s="20" t="s">
        <v>86</v>
      </c>
      <c r="D76" s="46">
        <v>0</v>
      </c>
      <c r="E76" s="46">
        <v>24189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24189</v>
      </c>
      <c r="P76" s="47">
        <f t="shared" si="16"/>
        <v>8.4026928634948872E-2</v>
      </c>
      <c r="Q76" s="9"/>
    </row>
    <row r="77" spans="1:120">
      <c r="A77" s="12"/>
      <c r="B77" s="44">
        <v>741</v>
      </c>
      <c r="C77" s="20" t="s">
        <v>123</v>
      </c>
      <c r="D77" s="46">
        <v>0</v>
      </c>
      <c r="E77" s="46">
        <v>416226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416226</v>
      </c>
      <c r="P77" s="47">
        <f t="shared" si="16"/>
        <v>1.4458717763450422</v>
      </c>
      <c r="Q77" s="9"/>
    </row>
    <row r="78" spans="1:120">
      <c r="A78" s="12"/>
      <c r="B78" s="44">
        <v>752</v>
      </c>
      <c r="C78" s="20" t="s">
        <v>89</v>
      </c>
      <c r="D78" s="46">
        <v>0</v>
      </c>
      <c r="E78" s="46">
        <v>768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768</v>
      </c>
      <c r="P78" s="47">
        <f t="shared" si="16"/>
        <v>2.6678523788350376E-3</v>
      </c>
      <c r="Q78" s="9"/>
    </row>
    <row r="79" spans="1:120" ht="15.75" thickBot="1">
      <c r="A79" s="12"/>
      <c r="B79" s="44">
        <v>764</v>
      </c>
      <c r="C79" s="20" t="s">
        <v>90</v>
      </c>
      <c r="D79" s="46">
        <v>0</v>
      </c>
      <c r="E79" s="46">
        <v>1353213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1353213</v>
      </c>
      <c r="P79" s="47">
        <f t="shared" si="16"/>
        <v>4.7007454702089815</v>
      </c>
      <c r="Q79" s="9"/>
    </row>
    <row r="80" spans="1:120" ht="16.5" thickBot="1">
      <c r="A80" s="14" t="s">
        <v>10</v>
      </c>
      <c r="B80" s="23"/>
      <c r="C80" s="22"/>
      <c r="D80" s="15">
        <f t="shared" ref="D80:N80" si="18">SUM(D5,D13,D22,D27,D31,D36,D41,D45,D50)</f>
        <v>217247455</v>
      </c>
      <c r="E80" s="15">
        <f t="shared" si="18"/>
        <v>142388642</v>
      </c>
      <c r="F80" s="15">
        <f t="shared" si="18"/>
        <v>20502880</v>
      </c>
      <c r="G80" s="15">
        <f t="shared" si="18"/>
        <v>26825137</v>
      </c>
      <c r="H80" s="15">
        <f t="shared" si="18"/>
        <v>0</v>
      </c>
      <c r="I80" s="15">
        <f t="shared" si="18"/>
        <v>16952888</v>
      </c>
      <c r="J80" s="15">
        <f t="shared" si="18"/>
        <v>39753978</v>
      </c>
      <c r="K80" s="15">
        <f t="shared" si="18"/>
        <v>5228869</v>
      </c>
      <c r="L80" s="15">
        <f t="shared" si="18"/>
        <v>0</v>
      </c>
      <c r="M80" s="15">
        <f t="shared" si="18"/>
        <v>513456010</v>
      </c>
      <c r="N80" s="15">
        <f t="shared" si="18"/>
        <v>33300</v>
      </c>
      <c r="O80" s="15">
        <f>SUM(D80:N80)</f>
        <v>982389159</v>
      </c>
      <c r="P80" s="37">
        <f t="shared" si="16"/>
        <v>3412.5901754946644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8" t="s">
        <v>212</v>
      </c>
      <c r="N82" s="48"/>
      <c r="O82" s="48"/>
      <c r="P82" s="41">
        <v>287872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99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206</v>
      </c>
      <c r="N4" s="34" t="s">
        <v>5</v>
      </c>
      <c r="O4" s="34" t="s">
        <v>207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39486978</v>
      </c>
      <c r="E5" s="26">
        <f t="shared" si="0"/>
        <v>1293475</v>
      </c>
      <c r="F5" s="26">
        <f t="shared" si="0"/>
        <v>11965332</v>
      </c>
      <c r="G5" s="26">
        <f t="shared" si="0"/>
        <v>2592189</v>
      </c>
      <c r="H5" s="26">
        <f t="shared" si="0"/>
        <v>0</v>
      </c>
      <c r="I5" s="26">
        <f t="shared" si="0"/>
        <v>0</v>
      </c>
      <c r="J5" s="26">
        <f t="shared" si="0"/>
        <v>40175313</v>
      </c>
      <c r="K5" s="26">
        <f t="shared" si="0"/>
        <v>0</v>
      </c>
      <c r="L5" s="26">
        <f t="shared" si="0"/>
        <v>4126138</v>
      </c>
      <c r="M5" s="26">
        <f t="shared" si="0"/>
        <v>467080987</v>
      </c>
      <c r="N5" s="26">
        <f t="shared" si="0"/>
        <v>0</v>
      </c>
      <c r="O5" s="27">
        <f>SUM(D5:N5)</f>
        <v>566720412</v>
      </c>
      <c r="P5" s="32">
        <f t="shared" ref="P5:P36" si="1">(O5/P$80)</f>
        <v>1991.2384867554206</v>
      </c>
      <c r="Q5" s="6"/>
    </row>
    <row r="6" spans="1:134">
      <c r="A6" s="12"/>
      <c r="B6" s="44">
        <v>511</v>
      </c>
      <c r="C6" s="20" t="s">
        <v>20</v>
      </c>
      <c r="D6" s="46">
        <v>862045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862045</v>
      </c>
      <c r="P6" s="47">
        <f t="shared" si="1"/>
        <v>3.0288959863952747</v>
      </c>
      <c r="Q6" s="9"/>
    </row>
    <row r="7" spans="1:134">
      <c r="A7" s="12"/>
      <c r="B7" s="44">
        <v>512</v>
      </c>
      <c r="C7" s="20" t="s">
        <v>21</v>
      </c>
      <c r="D7" s="46">
        <v>826371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826371</v>
      </c>
      <c r="P7" s="47">
        <f t="shared" si="1"/>
        <v>2.9035512127249152</v>
      </c>
      <c r="Q7" s="9"/>
    </row>
    <row r="8" spans="1:134">
      <c r="A8" s="12"/>
      <c r="B8" s="44">
        <v>513</v>
      </c>
      <c r="C8" s="20" t="s">
        <v>22</v>
      </c>
      <c r="D8" s="46">
        <v>20816438</v>
      </c>
      <c r="E8" s="46">
        <v>0</v>
      </c>
      <c r="F8" s="46">
        <v>0</v>
      </c>
      <c r="G8" s="46">
        <v>2591454</v>
      </c>
      <c r="H8" s="46">
        <v>0</v>
      </c>
      <c r="I8" s="46">
        <v>0</v>
      </c>
      <c r="J8" s="46">
        <v>6080873</v>
      </c>
      <c r="K8" s="46">
        <v>0</v>
      </c>
      <c r="L8" s="46">
        <v>0</v>
      </c>
      <c r="M8" s="46">
        <v>467080987</v>
      </c>
      <c r="N8" s="46">
        <v>0</v>
      </c>
      <c r="O8" s="46">
        <f t="shared" si="2"/>
        <v>496569752</v>
      </c>
      <c r="P8" s="47">
        <f t="shared" si="1"/>
        <v>1744.7559336207471</v>
      </c>
      <c r="Q8" s="9"/>
    </row>
    <row r="9" spans="1:134">
      <c r="A9" s="12"/>
      <c r="B9" s="44">
        <v>514</v>
      </c>
      <c r="C9" s="20" t="s">
        <v>23</v>
      </c>
      <c r="D9" s="46">
        <v>1061615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205035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1266650</v>
      </c>
      <c r="P9" s="47">
        <f t="shared" si="1"/>
        <v>4.4505230018938393</v>
      </c>
      <c r="Q9" s="9"/>
    </row>
    <row r="10" spans="1:134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11965332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11965332</v>
      </c>
      <c r="P10" s="47">
        <f t="shared" si="1"/>
        <v>42.041594198315572</v>
      </c>
      <c r="Q10" s="9"/>
    </row>
    <row r="11" spans="1:134">
      <c r="A11" s="12"/>
      <c r="B11" s="44">
        <v>518</v>
      </c>
      <c r="C11" s="20" t="s">
        <v>196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4126138</v>
      </c>
      <c r="M11" s="46">
        <v>0</v>
      </c>
      <c r="N11" s="46">
        <v>0</v>
      </c>
      <c r="O11" s="46">
        <f t="shared" si="2"/>
        <v>4126138</v>
      </c>
      <c r="P11" s="47">
        <f t="shared" si="1"/>
        <v>14.497668715105391</v>
      </c>
      <c r="Q11" s="9"/>
    </row>
    <row r="12" spans="1:134">
      <c r="A12" s="12"/>
      <c r="B12" s="44">
        <v>519</v>
      </c>
      <c r="C12" s="20" t="s">
        <v>26</v>
      </c>
      <c r="D12" s="46">
        <v>15920509</v>
      </c>
      <c r="E12" s="46">
        <v>1293475</v>
      </c>
      <c r="F12" s="46">
        <v>0</v>
      </c>
      <c r="G12" s="46">
        <v>735</v>
      </c>
      <c r="H12" s="46">
        <v>0</v>
      </c>
      <c r="I12" s="46">
        <v>0</v>
      </c>
      <c r="J12" s="46">
        <v>33889405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51104124</v>
      </c>
      <c r="P12" s="47">
        <f t="shared" si="1"/>
        <v>179.56032002023844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116704128</v>
      </c>
      <c r="E13" s="31">
        <f t="shared" si="3"/>
        <v>59349749</v>
      </c>
      <c r="F13" s="31">
        <f t="shared" si="3"/>
        <v>0</v>
      </c>
      <c r="G13" s="31">
        <f t="shared" si="3"/>
        <v>3599749</v>
      </c>
      <c r="H13" s="31">
        <f t="shared" si="3"/>
        <v>0</v>
      </c>
      <c r="I13" s="31">
        <f t="shared" si="3"/>
        <v>1838227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2935085</v>
      </c>
      <c r="N13" s="31">
        <f t="shared" si="3"/>
        <v>0</v>
      </c>
      <c r="O13" s="42">
        <f>SUM(D13:N13)</f>
        <v>184426938</v>
      </c>
      <c r="P13" s="43">
        <f t="shared" si="1"/>
        <v>648.00562881447047</v>
      </c>
      <c r="Q13" s="10"/>
    </row>
    <row r="14" spans="1:134">
      <c r="A14" s="12"/>
      <c r="B14" s="44">
        <v>521</v>
      </c>
      <c r="C14" s="20" t="s">
        <v>28</v>
      </c>
      <c r="D14" s="46">
        <v>39274891</v>
      </c>
      <c r="E14" s="46">
        <v>3791748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1668513</v>
      </c>
      <c r="N14" s="46">
        <v>0</v>
      </c>
      <c r="O14" s="46">
        <f>SUM(D14:N14)</f>
        <v>44735152</v>
      </c>
      <c r="P14" s="47">
        <f t="shared" si="1"/>
        <v>157.1821915834818</v>
      </c>
      <c r="Q14" s="9"/>
    </row>
    <row r="15" spans="1:134">
      <c r="A15" s="12"/>
      <c r="B15" s="44">
        <v>522</v>
      </c>
      <c r="C15" s="20" t="s">
        <v>29</v>
      </c>
      <c r="D15" s="46">
        <v>512627</v>
      </c>
      <c r="E15" s="46">
        <v>19290050</v>
      </c>
      <c r="F15" s="46">
        <v>0</v>
      </c>
      <c r="G15" s="46">
        <v>79043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19881720</v>
      </c>
      <c r="P15" s="47">
        <f t="shared" si="1"/>
        <v>69.856749833981596</v>
      </c>
      <c r="Q15" s="9"/>
    </row>
    <row r="16" spans="1:134">
      <c r="A16" s="12"/>
      <c r="B16" s="44">
        <v>523</v>
      </c>
      <c r="C16" s="20" t="s">
        <v>30</v>
      </c>
      <c r="D16" s="46">
        <v>38268065</v>
      </c>
      <c r="E16" s="46">
        <v>954278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1266572</v>
      </c>
      <c r="N16" s="46">
        <v>0</v>
      </c>
      <c r="O16" s="46">
        <f t="shared" si="4"/>
        <v>40488915</v>
      </c>
      <c r="P16" s="47">
        <f t="shared" si="1"/>
        <v>142.26254097755853</v>
      </c>
      <c r="Q16" s="9"/>
    </row>
    <row r="17" spans="1:17">
      <c r="A17" s="12"/>
      <c r="B17" s="44">
        <v>524</v>
      </c>
      <c r="C17" s="20" t="s">
        <v>31</v>
      </c>
      <c r="D17" s="46">
        <v>449091</v>
      </c>
      <c r="E17" s="46">
        <v>0</v>
      </c>
      <c r="F17" s="46">
        <v>0</v>
      </c>
      <c r="G17" s="46">
        <v>0</v>
      </c>
      <c r="H17" s="46">
        <v>0</v>
      </c>
      <c r="I17" s="46">
        <v>1838227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2287318</v>
      </c>
      <c r="P17" s="47">
        <f t="shared" si="1"/>
        <v>8.0367594612922382</v>
      </c>
      <c r="Q17" s="9"/>
    </row>
    <row r="18" spans="1:17">
      <c r="A18" s="12"/>
      <c r="B18" s="44">
        <v>525</v>
      </c>
      <c r="C18" s="20" t="s">
        <v>32</v>
      </c>
      <c r="D18" s="46">
        <v>13689949</v>
      </c>
      <c r="E18" s="46">
        <v>33682569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47372518</v>
      </c>
      <c r="P18" s="47">
        <f t="shared" si="1"/>
        <v>166.44888565636123</v>
      </c>
      <c r="Q18" s="9"/>
    </row>
    <row r="19" spans="1:17">
      <c r="A19" s="12"/>
      <c r="B19" s="44">
        <v>526</v>
      </c>
      <c r="C19" s="20" t="s">
        <v>33</v>
      </c>
      <c r="D19" s="46">
        <v>17117620</v>
      </c>
      <c r="E19" s="46">
        <v>110296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17227916</v>
      </c>
      <c r="P19" s="47">
        <f t="shared" si="1"/>
        <v>60.532298924481829</v>
      </c>
      <c r="Q19" s="9"/>
    </row>
    <row r="20" spans="1:17">
      <c r="A20" s="12"/>
      <c r="B20" s="44">
        <v>527</v>
      </c>
      <c r="C20" s="20" t="s">
        <v>34</v>
      </c>
      <c r="D20" s="46">
        <v>1302012</v>
      </c>
      <c r="E20" s="46">
        <v>0</v>
      </c>
      <c r="F20" s="46">
        <v>0</v>
      </c>
      <c r="G20" s="46">
        <v>3520706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4822718</v>
      </c>
      <c r="P20" s="47">
        <f t="shared" si="1"/>
        <v>16.945184060827739</v>
      </c>
      <c r="Q20" s="9"/>
    </row>
    <row r="21" spans="1:17">
      <c r="A21" s="12"/>
      <c r="B21" s="44">
        <v>529</v>
      </c>
      <c r="C21" s="20" t="s">
        <v>35</v>
      </c>
      <c r="D21" s="46">
        <v>6089873</v>
      </c>
      <c r="E21" s="46">
        <v>1520808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7610681</v>
      </c>
      <c r="P21" s="47">
        <f t="shared" si="1"/>
        <v>26.74101831648554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SUM(D23:D26)</f>
        <v>3125320</v>
      </c>
      <c r="E22" s="31">
        <f t="shared" si="5"/>
        <v>13594130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18535062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35254512</v>
      </c>
      <c r="P22" s="43">
        <f t="shared" si="1"/>
        <v>123.87085349271101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24762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24762</v>
      </c>
      <c r="P23" s="47">
        <f t="shared" si="1"/>
        <v>8.700418471787412E-2</v>
      </c>
      <c r="Q23" s="9"/>
    </row>
    <row r="24" spans="1:17">
      <c r="A24" s="12"/>
      <c r="B24" s="44">
        <v>534</v>
      </c>
      <c r="C24" s="20" t="s">
        <v>38</v>
      </c>
      <c r="D24" s="46">
        <v>6079</v>
      </c>
      <c r="E24" s="46">
        <v>6117044</v>
      </c>
      <c r="F24" s="46">
        <v>0</v>
      </c>
      <c r="G24" s="46">
        <v>0</v>
      </c>
      <c r="H24" s="46">
        <v>0</v>
      </c>
      <c r="I24" s="46">
        <v>17830699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23953822</v>
      </c>
      <c r="P24" s="47">
        <f t="shared" si="1"/>
        <v>84.164556739644496</v>
      </c>
      <c r="Q24" s="9"/>
    </row>
    <row r="25" spans="1:17">
      <c r="A25" s="12"/>
      <c r="B25" s="44">
        <v>537</v>
      </c>
      <c r="C25" s="20" t="s">
        <v>39</v>
      </c>
      <c r="D25" s="46">
        <v>3119241</v>
      </c>
      <c r="E25" s="46">
        <v>7287679</v>
      </c>
      <c r="F25" s="46">
        <v>0</v>
      </c>
      <c r="G25" s="46">
        <v>0</v>
      </c>
      <c r="H25" s="46">
        <v>0</v>
      </c>
      <c r="I25" s="46">
        <v>704363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11111283</v>
      </c>
      <c r="P25" s="47">
        <f t="shared" si="1"/>
        <v>39.040793093634377</v>
      </c>
      <c r="Q25" s="9"/>
    </row>
    <row r="26" spans="1:17">
      <c r="A26" s="12"/>
      <c r="B26" s="44">
        <v>538</v>
      </c>
      <c r="C26" s="20" t="s">
        <v>40</v>
      </c>
      <c r="D26" s="46">
        <v>0</v>
      </c>
      <c r="E26" s="46">
        <v>164645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164645</v>
      </c>
      <c r="P26" s="47">
        <f t="shared" si="1"/>
        <v>0.57849947471425511</v>
      </c>
      <c r="Q26" s="9"/>
    </row>
    <row r="27" spans="1:17" ht="15.75">
      <c r="A27" s="28" t="s">
        <v>42</v>
      </c>
      <c r="B27" s="29"/>
      <c r="C27" s="30"/>
      <c r="D27" s="31">
        <f t="shared" ref="D27:N27" si="6">SUM(D28:D30)</f>
        <v>2136198</v>
      </c>
      <c r="E27" s="31">
        <f t="shared" si="6"/>
        <v>10205203</v>
      </c>
      <c r="F27" s="31">
        <f t="shared" si="6"/>
        <v>0</v>
      </c>
      <c r="G27" s="31">
        <f t="shared" si="6"/>
        <v>9533102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6" si="7">SUM(D27:N27)</f>
        <v>21874503</v>
      </c>
      <c r="P27" s="43">
        <f t="shared" si="1"/>
        <v>76.858626105471757</v>
      </c>
      <c r="Q27" s="10"/>
    </row>
    <row r="28" spans="1:17">
      <c r="A28" s="12"/>
      <c r="B28" s="44">
        <v>541</v>
      </c>
      <c r="C28" s="20" t="s">
        <v>43</v>
      </c>
      <c r="D28" s="46">
        <v>879109</v>
      </c>
      <c r="E28" s="46">
        <v>10195603</v>
      </c>
      <c r="F28" s="46">
        <v>0</v>
      </c>
      <c r="G28" s="46">
        <v>9533102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20607814</v>
      </c>
      <c r="P28" s="47">
        <f t="shared" si="1"/>
        <v>72.407966072514029</v>
      </c>
      <c r="Q28" s="9"/>
    </row>
    <row r="29" spans="1:17">
      <c r="A29" s="12"/>
      <c r="B29" s="44">
        <v>544</v>
      </c>
      <c r="C29" s="20" t="s">
        <v>44</v>
      </c>
      <c r="D29" s="46">
        <v>1147545</v>
      </c>
      <c r="E29" s="46">
        <v>9600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1157145</v>
      </c>
      <c r="P29" s="47">
        <f t="shared" si="1"/>
        <v>4.065764369815219</v>
      </c>
      <c r="Q29" s="9"/>
    </row>
    <row r="30" spans="1:17">
      <c r="A30" s="12"/>
      <c r="B30" s="44">
        <v>549</v>
      </c>
      <c r="C30" s="20" t="s">
        <v>152</v>
      </c>
      <c r="D30" s="46">
        <v>109544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109544</v>
      </c>
      <c r="P30" s="47">
        <f t="shared" si="1"/>
        <v>0.38489566314250878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SUM(D32:D35)</f>
        <v>6972729</v>
      </c>
      <c r="E31" s="31">
        <f t="shared" si="8"/>
        <v>6738466</v>
      </c>
      <c r="F31" s="31">
        <f t="shared" si="8"/>
        <v>0</v>
      </c>
      <c r="G31" s="31">
        <f t="shared" si="8"/>
        <v>12263091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1976</v>
      </c>
      <c r="O31" s="31">
        <f t="shared" si="7"/>
        <v>25976262</v>
      </c>
      <c r="P31" s="43">
        <f t="shared" si="1"/>
        <v>91.270636351178993</v>
      </c>
      <c r="Q31" s="10"/>
    </row>
    <row r="32" spans="1:17">
      <c r="A32" s="13"/>
      <c r="B32" s="45">
        <v>551</v>
      </c>
      <c r="C32" s="21" t="s">
        <v>130</v>
      </c>
      <c r="D32" s="46">
        <v>48067</v>
      </c>
      <c r="E32" s="46">
        <v>3316546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3364613</v>
      </c>
      <c r="P32" s="47">
        <f t="shared" si="1"/>
        <v>11.821961511839133</v>
      </c>
      <c r="Q32" s="9"/>
    </row>
    <row r="33" spans="1:17">
      <c r="A33" s="13"/>
      <c r="B33" s="45">
        <v>552</v>
      </c>
      <c r="C33" s="21" t="s">
        <v>46</v>
      </c>
      <c r="D33" s="46">
        <v>4595777</v>
      </c>
      <c r="E33" s="46">
        <v>2795747</v>
      </c>
      <c r="F33" s="46">
        <v>0</v>
      </c>
      <c r="G33" s="46">
        <v>12263091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19654615</v>
      </c>
      <c r="P33" s="47">
        <f t="shared" si="1"/>
        <v>69.058789840025014</v>
      </c>
      <c r="Q33" s="9"/>
    </row>
    <row r="34" spans="1:17">
      <c r="A34" s="13"/>
      <c r="B34" s="45">
        <v>553</v>
      </c>
      <c r="C34" s="21" t="s">
        <v>47</v>
      </c>
      <c r="D34" s="46">
        <v>179827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179827</v>
      </c>
      <c r="P34" s="47">
        <f t="shared" si="1"/>
        <v>0.63184320835397578</v>
      </c>
      <c r="Q34" s="9"/>
    </row>
    <row r="35" spans="1:17">
      <c r="A35" s="13"/>
      <c r="B35" s="45">
        <v>554</v>
      </c>
      <c r="C35" s="21" t="s">
        <v>48</v>
      </c>
      <c r="D35" s="46">
        <v>2149058</v>
      </c>
      <c r="E35" s="46">
        <v>626173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1976</v>
      </c>
      <c r="O35" s="46">
        <f t="shared" si="7"/>
        <v>2777207</v>
      </c>
      <c r="P35" s="47">
        <f t="shared" si="1"/>
        <v>9.7580417909608688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SUM(D37:D40)</f>
        <v>15655045</v>
      </c>
      <c r="E36" s="31">
        <f t="shared" si="9"/>
        <v>2494035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7"/>
        <v>18149080</v>
      </c>
      <c r="P36" s="43">
        <f t="shared" si="1"/>
        <v>63.768916435646346</v>
      </c>
      <c r="Q36" s="10"/>
    </row>
    <row r="37" spans="1:17">
      <c r="A37" s="12"/>
      <c r="B37" s="44">
        <v>562</v>
      </c>
      <c r="C37" s="20" t="s">
        <v>50</v>
      </c>
      <c r="D37" s="46">
        <v>6935081</v>
      </c>
      <c r="E37" s="46">
        <v>792877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4" si="10">SUM(D37:N37)</f>
        <v>7727958</v>
      </c>
      <c r="P37" s="47">
        <f t="shared" ref="P37:P68" si="11">(O37/P$80)</f>
        <v>27.153084780065143</v>
      </c>
      <c r="Q37" s="9"/>
    </row>
    <row r="38" spans="1:17">
      <c r="A38" s="12"/>
      <c r="B38" s="44">
        <v>563</v>
      </c>
      <c r="C38" s="20" t="s">
        <v>51</v>
      </c>
      <c r="D38" s="46">
        <v>1031032</v>
      </c>
      <c r="E38" s="46">
        <v>46812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1077844</v>
      </c>
      <c r="P38" s="47">
        <f t="shared" si="11"/>
        <v>3.7871310262923963</v>
      </c>
      <c r="Q38" s="9"/>
    </row>
    <row r="39" spans="1:17">
      <c r="A39" s="12"/>
      <c r="B39" s="44">
        <v>564</v>
      </c>
      <c r="C39" s="20" t="s">
        <v>52</v>
      </c>
      <c r="D39" s="46">
        <v>5042442</v>
      </c>
      <c r="E39" s="46">
        <v>604521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5646963</v>
      </c>
      <c r="P39" s="47">
        <f t="shared" si="11"/>
        <v>19.84126532376224</v>
      </c>
      <c r="Q39" s="9"/>
    </row>
    <row r="40" spans="1:17">
      <c r="A40" s="12"/>
      <c r="B40" s="44">
        <v>569</v>
      </c>
      <c r="C40" s="20" t="s">
        <v>53</v>
      </c>
      <c r="D40" s="46">
        <v>2646490</v>
      </c>
      <c r="E40" s="46">
        <v>1049825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3696315</v>
      </c>
      <c r="P40" s="47">
        <f t="shared" si="11"/>
        <v>12.987435305526569</v>
      </c>
      <c r="Q40" s="9"/>
    </row>
    <row r="41" spans="1:17" ht="15.75">
      <c r="A41" s="28" t="s">
        <v>54</v>
      </c>
      <c r="B41" s="29"/>
      <c r="C41" s="30"/>
      <c r="D41" s="31">
        <f t="shared" ref="D41:N41" si="12">SUM(D42:D44)</f>
        <v>2030991</v>
      </c>
      <c r="E41" s="31">
        <f t="shared" si="12"/>
        <v>3094824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5125815</v>
      </c>
      <c r="P41" s="43">
        <f t="shared" si="11"/>
        <v>18.010150839578788</v>
      </c>
      <c r="Q41" s="9"/>
    </row>
    <row r="42" spans="1:17">
      <c r="A42" s="12"/>
      <c r="B42" s="44">
        <v>572</v>
      </c>
      <c r="C42" s="20" t="s">
        <v>55</v>
      </c>
      <c r="D42" s="46">
        <v>2030991</v>
      </c>
      <c r="E42" s="46">
        <v>2690198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4721189</v>
      </c>
      <c r="P42" s="47">
        <f t="shared" si="11"/>
        <v>16.588450038122744</v>
      </c>
      <c r="Q42" s="9"/>
    </row>
    <row r="43" spans="1:17">
      <c r="A43" s="12"/>
      <c r="B43" s="44">
        <v>573</v>
      </c>
      <c r="C43" s="20" t="s">
        <v>101</v>
      </c>
      <c r="D43" s="46">
        <v>0</v>
      </c>
      <c r="E43" s="46">
        <v>13133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13133</v>
      </c>
      <c r="P43" s="47">
        <f t="shared" si="11"/>
        <v>4.6144332360061421E-2</v>
      </c>
      <c r="Q43" s="9"/>
    </row>
    <row r="44" spans="1:17">
      <c r="A44" s="12"/>
      <c r="B44" s="44">
        <v>575</v>
      </c>
      <c r="C44" s="20" t="s">
        <v>97</v>
      </c>
      <c r="D44" s="46">
        <v>0</v>
      </c>
      <c r="E44" s="46">
        <v>391493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391493</v>
      </c>
      <c r="P44" s="47">
        <f t="shared" si="11"/>
        <v>1.3755564690959814</v>
      </c>
      <c r="Q44" s="9"/>
    </row>
    <row r="45" spans="1:17" ht="15.75">
      <c r="A45" s="28" t="s">
        <v>87</v>
      </c>
      <c r="B45" s="29"/>
      <c r="C45" s="30"/>
      <c r="D45" s="31">
        <f t="shared" ref="D45:N45" si="13">SUM(D46:D47)</f>
        <v>10202662</v>
      </c>
      <c r="E45" s="31">
        <f t="shared" si="13"/>
        <v>42846821</v>
      </c>
      <c r="F45" s="31">
        <f t="shared" si="13"/>
        <v>8568747</v>
      </c>
      <c r="G45" s="31">
        <f t="shared" si="13"/>
        <v>3239157</v>
      </c>
      <c r="H45" s="31">
        <f t="shared" si="13"/>
        <v>0</v>
      </c>
      <c r="I45" s="31">
        <f t="shared" si="13"/>
        <v>200000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>SUM(D45:N45)</f>
        <v>65057387</v>
      </c>
      <c r="P45" s="43">
        <f t="shared" si="11"/>
        <v>228.58674242024966</v>
      </c>
      <c r="Q45" s="9"/>
    </row>
    <row r="46" spans="1:17">
      <c r="A46" s="12"/>
      <c r="B46" s="44">
        <v>581</v>
      </c>
      <c r="C46" s="20" t="s">
        <v>208</v>
      </c>
      <c r="D46" s="46">
        <v>10202662</v>
      </c>
      <c r="E46" s="46">
        <v>42502274</v>
      </c>
      <c r="F46" s="46">
        <v>8568747</v>
      </c>
      <c r="G46" s="46">
        <v>3239157</v>
      </c>
      <c r="H46" s="46">
        <v>0</v>
      </c>
      <c r="I46" s="46">
        <v>200000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64712840</v>
      </c>
      <c r="P46" s="47">
        <f t="shared" si="11"/>
        <v>227.37613621590475</v>
      </c>
      <c r="Q46" s="9"/>
    </row>
    <row r="47" spans="1:17">
      <c r="A47" s="12"/>
      <c r="B47" s="44">
        <v>587</v>
      </c>
      <c r="C47" s="20" t="s">
        <v>59</v>
      </c>
      <c r="D47" s="46">
        <v>0</v>
      </c>
      <c r="E47" s="46">
        <v>344547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3" si="14">SUM(D47:N47)</f>
        <v>344547</v>
      </c>
      <c r="P47" s="47">
        <f t="shared" si="11"/>
        <v>1.2106062043449388</v>
      </c>
      <c r="Q47" s="9"/>
    </row>
    <row r="48" spans="1:17" ht="15.75">
      <c r="A48" s="28" t="s">
        <v>60</v>
      </c>
      <c r="B48" s="29"/>
      <c r="C48" s="30"/>
      <c r="D48" s="31">
        <f t="shared" ref="D48:N48" si="15">SUM(D49:D77)</f>
        <v>11467462</v>
      </c>
      <c r="E48" s="31">
        <f t="shared" si="15"/>
        <v>7051482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100266693</v>
      </c>
      <c r="N48" s="31">
        <f t="shared" si="15"/>
        <v>31924</v>
      </c>
      <c r="O48" s="31">
        <f>SUM(D48:N48)</f>
        <v>118817561</v>
      </c>
      <c r="P48" s="43">
        <f t="shared" si="11"/>
        <v>417.479404933821</v>
      </c>
      <c r="Q48" s="9"/>
    </row>
    <row r="49" spans="1:17">
      <c r="A49" s="12"/>
      <c r="B49" s="44">
        <v>601</v>
      </c>
      <c r="C49" s="20" t="s">
        <v>61</v>
      </c>
      <c r="D49" s="46">
        <v>591592</v>
      </c>
      <c r="E49" s="46">
        <v>23524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615116</v>
      </c>
      <c r="P49" s="47">
        <f t="shared" si="11"/>
        <v>2.161282048579269</v>
      </c>
      <c r="Q49" s="9"/>
    </row>
    <row r="50" spans="1:17">
      <c r="A50" s="12"/>
      <c r="B50" s="44">
        <v>602</v>
      </c>
      <c r="C50" s="20" t="s">
        <v>62</v>
      </c>
      <c r="D50" s="46">
        <v>67544</v>
      </c>
      <c r="E50" s="46">
        <v>5448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72992</v>
      </c>
      <c r="P50" s="47">
        <f t="shared" si="11"/>
        <v>0.25646593372615573</v>
      </c>
      <c r="Q50" s="9"/>
    </row>
    <row r="51" spans="1:17">
      <c r="A51" s="12"/>
      <c r="B51" s="44">
        <v>603</v>
      </c>
      <c r="C51" s="20" t="s">
        <v>63</v>
      </c>
      <c r="D51" s="46">
        <v>101272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101272</v>
      </c>
      <c r="P51" s="47">
        <f t="shared" si="11"/>
        <v>0.35583102313014087</v>
      </c>
      <c r="Q51" s="9"/>
    </row>
    <row r="52" spans="1:17">
      <c r="A52" s="12"/>
      <c r="B52" s="44">
        <v>604</v>
      </c>
      <c r="C52" s="20" t="s">
        <v>64</v>
      </c>
      <c r="D52" s="46">
        <v>425549</v>
      </c>
      <c r="E52" s="46">
        <v>395788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100266693</v>
      </c>
      <c r="N52" s="46">
        <v>0</v>
      </c>
      <c r="O52" s="46">
        <f t="shared" si="14"/>
        <v>101088030</v>
      </c>
      <c r="P52" s="47">
        <f t="shared" si="11"/>
        <v>355.18462300646155</v>
      </c>
      <c r="Q52" s="9"/>
    </row>
    <row r="53" spans="1:17">
      <c r="A53" s="12"/>
      <c r="B53" s="44">
        <v>608</v>
      </c>
      <c r="C53" s="20" t="s">
        <v>65</v>
      </c>
      <c r="D53" s="46">
        <v>0</v>
      </c>
      <c r="E53" s="46">
        <v>226786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226786</v>
      </c>
      <c r="P53" s="47">
        <f t="shared" si="11"/>
        <v>0.79683915012631457</v>
      </c>
      <c r="Q53" s="9"/>
    </row>
    <row r="54" spans="1:17">
      <c r="A54" s="12"/>
      <c r="B54" s="44">
        <v>614</v>
      </c>
      <c r="C54" s="20" t="s">
        <v>66</v>
      </c>
      <c r="D54" s="46">
        <v>0</v>
      </c>
      <c r="E54" s="46">
        <v>1066385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71" si="16">SUM(D54:N54)</f>
        <v>1066385</v>
      </c>
      <c r="P54" s="47">
        <f t="shared" si="11"/>
        <v>3.7468684888284547</v>
      </c>
      <c r="Q54" s="9"/>
    </row>
    <row r="55" spans="1:17">
      <c r="A55" s="12"/>
      <c r="B55" s="44">
        <v>622</v>
      </c>
      <c r="C55" s="20" t="s">
        <v>67</v>
      </c>
      <c r="D55" s="46">
        <v>735915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735915</v>
      </c>
      <c r="P55" s="47">
        <f t="shared" si="11"/>
        <v>2.5857234713130737</v>
      </c>
      <c r="Q55" s="9"/>
    </row>
    <row r="56" spans="1:17">
      <c r="A56" s="12"/>
      <c r="B56" s="44">
        <v>623</v>
      </c>
      <c r="C56" s="20" t="s">
        <v>68</v>
      </c>
      <c r="D56" s="46">
        <v>1690428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1690428</v>
      </c>
      <c r="P56" s="47">
        <f t="shared" si="11"/>
        <v>5.939516596570007</v>
      </c>
      <c r="Q56" s="9"/>
    </row>
    <row r="57" spans="1:17">
      <c r="A57" s="12"/>
      <c r="B57" s="44">
        <v>624</v>
      </c>
      <c r="C57" s="20" t="s">
        <v>69</v>
      </c>
      <c r="D57" s="46">
        <v>551437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551437</v>
      </c>
      <c r="P57" s="47">
        <f t="shared" si="11"/>
        <v>1.9375384301861867</v>
      </c>
      <c r="Q57" s="9"/>
    </row>
    <row r="58" spans="1:17">
      <c r="A58" s="12"/>
      <c r="B58" s="44">
        <v>634</v>
      </c>
      <c r="C58" s="20" t="s">
        <v>70</v>
      </c>
      <c r="D58" s="46">
        <v>0</v>
      </c>
      <c r="E58" s="46">
        <v>426580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426580</v>
      </c>
      <c r="P58" s="47">
        <f t="shared" si="11"/>
        <v>1.4988387495739739</v>
      </c>
      <c r="Q58" s="9"/>
    </row>
    <row r="59" spans="1:17">
      <c r="A59" s="12"/>
      <c r="B59" s="44">
        <v>654</v>
      </c>
      <c r="C59" s="20" t="s">
        <v>132</v>
      </c>
      <c r="D59" s="46">
        <v>0</v>
      </c>
      <c r="E59" s="46">
        <v>421824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421824</v>
      </c>
      <c r="P59" s="47">
        <f t="shared" si="11"/>
        <v>1.4821279870136714</v>
      </c>
      <c r="Q59" s="9"/>
    </row>
    <row r="60" spans="1:17">
      <c r="A60" s="12"/>
      <c r="B60" s="44">
        <v>661</v>
      </c>
      <c r="C60" s="20" t="s">
        <v>178</v>
      </c>
      <c r="D60" s="46">
        <v>0</v>
      </c>
      <c r="E60" s="46">
        <v>406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406</v>
      </c>
      <c r="P60" s="47">
        <f t="shared" si="11"/>
        <v>1.4265285112453313E-3</v>
      </c>
      <c r="Q60" s="9"/>
    </row>
    <row r="61" spans="1:17">
      <c r="A61" s="12"/>
      <c r="B61" s="44">
        <v>663</v>
      </c>
      <c r="C61" s="20" t="s">
        <v>133</v>
      </c>
      <c r="D61" s="46">
        <v>68527</v>
      </c>
      <c r="E61" s="46">
        <v>79744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148271</v>
      </c>
      <c r="P61" s="47">
        <f t="shared" si="11"/>
        <v>0.52096750958339044</v>
      </c>
      <c r="Q61" s="9"/>
    </row>
    <row r="62" spans="1:17">
      <c r="A62" s="12"/>
      <c r="B62" s="44">
        <v>669</v>
      </c>
      <c r="C62" s="20" t="s">
        <v>134</v>
      </c>
      <c r="D62" s="46">
        <v>0</v>
      </c>
      <c r="E62" s="46">
        <v>307483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307483</v>
      </c>
      <c r="P62" s="47">
        <f t="shared" si="11"/>
        <v>1.0803775030129266</v>
      </c>
      <c r="Q62" s="9"/>
    </row>
    <row r="63" spans="1:17">
      <c r="A63" s="12"/>
      <c r="B63" s="44">
        <v>671</v>
      </c>
      <c r="C63" s="20" t="s">
        <v>75</v>
      </c>
      <c r="D63" s="46">
        <v>25309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25309</v>
      </c>
      <c r="P63" s="47">
        <f t="shared" si="11"/>
        <v>8.8926133229330268E-2</v>
      </c>
      <c r="Q63" s="9"/>
    </row>
    <row r="64" spans="1:17">
      <c r="A64" s="12"/>
      <c r="B64" s="44">
        <v>674</v>
      </c>
      <c r="C64" s="20" t="s">
        <v>76</v>
      </c>
      <c r="D64" s="46">
        <v>0</v>
      </c>
      <c r="E64" s="46">
        <v>248033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248033</v>
      </c>
      <c r="P64" s="47">
        <f t="shared" si="11"/>
        <v>0.87149297100914591</v>
      </c>
      <c r="Q64" s="9"/>
    </row>
    <row r="65" spans="1:120">
      <c r="A65" s="12"/>
      <c r="B65" s="44">
        <v>685</v>
      </c>
      <c r="C65" s="20" t="s">
        <v>78</v>
      </c>
      <c r="D65" s="46">
        <v>137396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137396</v>
      </c>
      <c r="P65" s="47">
        <f t="shared" si="11"/>
        <v>0.48275692446074764</v>
      </c>
      <c r="Q65" s="9"/>
    </row>
    <row r="66" spans="1:120">
      <c r="A66" s="12"/>
      <c r="B66" s="44">
        <v>689</v>
      </c>
      <c r="C66" s="20" t="s">
        <v>136</v>
      </c>
      <c r="D66" s="46">
        <v>981331</v>
      </c>
      <c r="E66" s="46">
        <v>27451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1008782</v>
      </c>
      <c r="P66" s="47">
        <f t="shared" si="11"/>
        <v>3.5444736074657333</v>
      </c>
      <c r="Q66" s="9"/>
    </row>
    <row r="67" spans="1:120">
      <c r="A67" s="12"/>
      <c r="B67" s="44">
        <v>694</v>
      </c>
      <c r="C67" s="20" t="s">
        <v>80</v>
      </c>
      <c r="D67" s="46">
        <v>0</v>
      </c>
      <c r="E67" s="46">
        <v>191925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191925</v>
      </c>
      <c r="P67" s="47">
        <f t="shared" si="11"/>
        <v>0.6743509470954685</v>
      </c>
      <c r="Q67" s="9"/>
    </row>
    <row r="68" spans="1:120">
      <c r="A68" s="12"/>
      <c r="B68" s="44">
        <v>711</v>
      </c>
      <c r="C68" s="20" t="s">
        <v>81</v>
      </c>
      <c r="D68" s="46">
        <v>3463491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3463491</v>
      </c>
      <c r="P68" s="47">
        <f t="shared" si="11"/>
        <v>12.169380935816758</v>
      </c>
      <c r="Q68" s="9"/>
    </row>
    <row r="69" spans="1:120">
      <c r="A69" s="12"/>
      <c r="B69" s="44">
        <v>712</v>
      </c>
      <c r="C69" s="20" t="s">
        <v>82</v>
      </c>
      <c r="D69" s="46">
        <v>2209794</v>
      </c>
      <c r="E69" s="46">
        <v>83905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2293699</v>
      </c>
      <c r="P69" s="47">
        <f t="shared" ref="P69:P78" si="17">(O69/P$80)</f>
        <v>8.0591798515145445</v>
      </c>
      <c r="Q69" s="9"/>
    </row>
    <row r="70" spans="1:120">
      <c r="A70" s="12"/>
      <c r="B70" s="44">
        <v>713</v>
      </c>
      <c r="C70" s="20" t="s">
        <v>83</v>
      </c>
      <c r="D70" s="46">
        <v>417877</v>
      </c>
      <c r="E70" s="46">
        <v>643628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1061505</v>
      </c>
      <c r="P70" s="47">
        <f t="shared" si="17"/>
        <v>3.7297220377573286</v>
      </c>
      <c r="Q70" s="9"/>
    </row>
    <row r="71" spans="1:120">
      <c r="A71" s="12"/>
      <c r="B71" s="44">
        <v>714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31924</v>
      </c>
      <c r="O71" s="46">
        <f t="shared" si="16"/>
        <v>31924</v>
      </c>
      <c r="P71" s="47">
        <f t="shared" si="17"/>
        <v>0.11216870983496541</v>
      </c>
      <c r="Q71" s="9"/>
    </row>
    <row r="72" spans="1:120">
      <c r="A72" s="12"/>
      <c r="B72" s="44">
        <v>716</v>
      </c>
      <c r="C72" s="20" t="s">
        <v>94</v>
      </c>
      <c r="D72" s="46">
        <v>0</v>
      </c>
      <c r="E72" s="46">
        <v>397196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ref="O72:O77" si="18">SUM(D72:N72)</f>
        <v>397196</v>
      </c>
      <c r="P72" s="47">
        <f t="shared" si="17"/>
        <v>1.3955946269768489</v>
      </c>
      <c r="Q72" s="9"/>
    </row>
    <row r="73" spans="1:120">
      <c r="A73" s="12"/>
      <c r="B73" s="44">
        <v>724</v>
      </c>
      <c r="C73" s="20" t="s">
        <v>85</v>
      </c>
      <c r="D73" s="46">
        <v>0</v>
      </c>
      <c r="E73" s="46">
        <v>759043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8"/>
        <v>759043</v>
      </c>
      <c r="P73" s="47">
        <f t="shared" si="17"/>
        <v>2.6669864058157389</v>
      </c>
      <c r="Q73" s="9"/>
    </row>
    <row r="74" spans="1:120">
      <c r="A74" s="12"/>
      <c r="B74" s="44">
        <v>732</v>
      </c>
      <c r="C74" s="20" t="s">
        <v>86</v>
      </c>
      <c r="D74" s="46">
        <v>0</v>
      </c>
      <c r="E74" s="46">
        <v>27959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8"/>
        <v>27959</v>
      </c>
      <c r="P74" s="47">
        <f t="shared" si="17"/>
        <v>9.8237218339675414E-2</v>
      </c>
      <c r="Q74" s="9"/>
    </row>
    <row r="75" spans="1:120">
      <c r="A75" s="12"/>
      <c r="B75" s="44">
        <v>744</v>
      </c>
      <c r="C75" s="20" t="s">
        <v>88</v>
      </c>
      <c r="D75" s="46">
        <v>0</v>
      </c>
      <c r="E75" s="46">
        <v>388831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8"/>
        <v>388831</v>
      </c>
      <c r="P75" s="47">
        <f t="shared" si="17"/>
        <v>1.366203220581363</v>
      </c>
      <c r="Q75" s="9"/>
    </row>
    <row r="76" spans="1:120">
      <c r="A76" s="12"/>
      <c r="B76" s="44">
        <v>752</v>
      </c>
      <c r="C76" s="20" t="s">
        <v>89</v>
      </c>
      <c r="D76" s="46">
        <v>0</v>
      </c>
      <c r="E76" s="46">
        <v>2329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8"/>
        <v>2329</v>
      </c>
      <c r="P76" s="47">
        <f t="shared" si="17"/>
        <v>8.183214046035411E-3</v>
      </c>
      <c r="Q76" s="9"/>
    </row>
    <row r="77" spans="1:120" ht="15.75" thickBot="1">
      <c r="A77" s="12"/>
      <c r="B77" s="44">
        <v>764</v>
      </c>
      <c r="C77" s="20" t="s">
        <v>90</v>
      </c>
      <c r="D77" s="46">
        <v>0</v>
      </c>
      <c r="E77" s="46">
        <v>1327214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8"/>
        <v>1327214</v>
      </c>
      <c r="P77" s="47">
        <f t="shared" si="17"/>
        <v>4.6633217032609879</v>
      </c>
      <c r="Q77" s="9"/>
    </row>
    <row r="78" spans="1:120" ht="16.5" thickBot="1">
      <c r="A78" s="14" t="s">
        <v>10</v>
      </c>
      <c r="B78" s="23"/>
      <c r="C78" s="22"/>
      <c r="D78" s="15">
        <f t="shared" ref="D78:N78" si="19">SUM(D5,D13,D22,D27,D31,D36,D41,D45,D48)</f>
        <v>207781513</v>
      </c>
      <c r="E78" s="15">
        <f t="shared" si="19"/>
        <v>146668185</v>
      </c>
      <c r="F78" s="15">
        <f t="shared" si="19"/>
        <v>20534079</v>
      </c>
      <c r="G78" s="15">
        <f t="shared" si="19"/>
        <v>31227288</v>
      </c>
      <c r="H78" s="15">
        <f t="shared" si="19"/>
        <v>0</v>
      </c>
      <c r="I78" s="15">
        <f t="shared" si="19"/>
        <v>20573289</v>
      </c>
      <c r="J78" s="15">
        <f t="shared" si="19"/>
        <v>40175313</v>
      </c>
      <c r="K78" s="15">
        <f t="shared" si="19"/>
        <v>0</v>
      </c>
      <c r="L78" s="15">
        <f t="shared" si="19"/>
        <v>4126138</v>
      </c>
      <c r="M78" s="15">
        <f t="shared" si="19"/>
        <v>570282765</v>
      </c>
      <c r="N78" s="15">
        <f t="shared" si="19"/>
        <v>33900</v>
      </c>
      <c r="O78" s="15">
        <f>SUM(D78:N78)</f>
        <v>1041402470</v>
      </c>
      <c r="P78" s="37">
        <f t="shared" si="17"/>
        <v>3659.0894461485486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8" t="s">
        <v>204</v>
      </c>
      <c r="N80" s="48"/>
      <c r="O80" s="48"/>
      <c r="P80" s="41">
        <v>284607</v>
      </c>
    </row>
    <row r="81" spans="1:16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1"/>
    </row>
    <row r="82" spans="1:16" ht="15.75" customHeight="1" thickBot="1">
      <c r="A82" s="52" t="s">
        <v>99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4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38343472</v>
      </c>
      <c r="E5" s="26">
        <f t="shared" si="0"/>
        <v>825386</v>
      </c>
      <c r="F5" s="26">
        <f t="shared" si="0"/>
        <v>11471592</v>
      </c>
      <c r="G5" s="26">
        <f t="shared" si="0"/>
        <v>36750</v>
      </c>
      <c r="H5" s="26">
        <f t="shared" si="0"/>
        <v>0</v>
      </c>
      <c r="I5" s="26">
        <f t="shared" si="0"/>
        <v>0</v>
      </c>
      <c r="J5" s="26">
        <f t="shared" si="0"/>
        <v>40210568</v>
      </c>
      <c r="K5" s="26">
        <f t="shared" si="0"/>
        <v>0</v>
      </c>
      <c r="L5" s="26">
        <f t="shared" si="0"/>
        <v>3512343</v>
      </c>
      <c r="M5" s="26">
        <f t="shared" si="0"/>
        <v>0</v>
      </c>
      <c r="N5" s="27">
        <f>SUM(D5:M5)</f>
        <v>94400111</v>
      </c>
      <c r="O5" s="32">
        <f t="shared" ref="O5:O36" si="1">(N5/O$78)</f>
        <v>347.58572175501126</v>
      </c>
      <c r="P5" s="6"/>
    </row>
    <row r="6" spans="1:133">
      <c r="A6" s="12"/>
      <c r="B6" s="44">
        <v>511</v>
      </c>
      <c r="C6" s="20" t="s">
        <v>20</v>
      </c>
      <c r="D6" s="46">
        <v>759809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759809</v>
      </c>
      <c r="O6" s="47">
        <f t="shared" si="1"/>
        <v>2.7976530627273664</v>
      </c>
      <c r="P6" s="9"/>
    </row>
    <row r="7" spans="1:133">
      <c r="A7" s="12"/>
      <c r="B7" s="44">
        <v>512</v>
      </c>
      <c r="C7" s="20" t="s">
        <v>21</v>
      </c>
      <c r="D7" s="46">
        <v>865595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865595</v>
      </c>
      <c r="O7" s="47">
        <f t="shared" si="1"/>
        <v>3.1871621721136427</v>
      </c>
      <c r="P7" s="9"/>
    </row>
    <row r="8" spans="1:133">
      <c r="A8" s="12"/>
      <c r="B8" s="44">
        <v>513</v>
      </c>
      <c r="C8" s="20" t="s">
        <v>22</v>
      </c>
      <c r="D8" s="46">
        <v>19150384</v>
      </c>
      <c r="E8" s="46">
        <v>355</v>
      </c>
      <c r="F8" s="46">
        <v>0</v>
      </c>
      <c r="G8" s="46">
        <v>0</v>
      </c>
      <c r="H8" s="46">
        <v>0</v>
      </c>
      <c r="I8" s="46">
        <v>0</v>
      </c>
      <c r="J8" s="46">
        <v>7765410</v>
      </c>
      <c r="K8" s="46">
        <v>0</v>
      </c>
      <c r="L8" s="46">
        <v>0</v>
      </c>
      <c r="M8" s="46">
        <v>0</v>
      </c>
      <c r="N8" s="46">
        <f t="shared" si="2"/>
        <v>26916149</v>
      </c>
      <c r="O8" s="47">
        <f t="shared" si="1"/>
        <v>99.106547417411662</v>
      </c>
      <c r="P8" s="9"/>
    </row>
    <row r="9" spans="1:133">
      <c r="A9" s="12"/>
      <c r="B9" s="44">
        <v>514</v>
      </c>
      <c r="C9" s="20" t="s">
        <v>23</v>
      </c>
      <c r="D9" s="46">
        <v>1016044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203240</v>
      </c>
      <c r="K9" s="46">
        <v>0</v>
      </c>
      <c r="L9" s="46">
        <v>0</v>
      </c>
      <c r="M9" s="46">
        <v>0</v>
      </c>
      <c r="N9" s="46">
        <f t="shared" si="2"/>
        <v>1219284</v>
      </c>
      <c r="O9" s="47">
        <f t="shared" si="1"/>
        <v>4.4894619791743375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11471592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11471592</v>
      </c>
      <c r="O10" s="47">
        <f t="shared" si="1"/>
        <v>42.238950174529066</v>
      </c>
      <c r="P10" s="9"/>
    </row>
    <row r="11" spans="1:133">
      <c r="A11" s="12"/>
      <c r="B11" s="44">
        <v>518</v>
      </c>
      <c r="C11" s="20" t="s">
        <v>196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3512343</v>
      </c>
      <c r="M11" s="46">
        <v>0</v>
      </c>
      <c r="N11" s="46">
        <f t="shared" si="2"/>
        <v>3512343</v>
      </c>
      <c r="O11" s="47">
        <f t="shared" si="1"/>
        <v>12.932614843071123</v>
      </c>
      <c r="P11" s="9"/>
    </row>
    <row r="12" spans="1:133">
      <c r="A12" s="12"/>
      <c r="B12" s="44">
        <v>519</v>
      </c>
      <c r="C12" s="20" t="s">
        <v>155</v>
      </c>
      <c r="D12" s="46">
        <v>16551640</v>
      </c>
      <c r="E12" s="46">
        <v>825031</v>
      </c>
      <c r="F12" s="46">
        <v>0</v>
      </c>
      <c r="G12" s="46">
        <v>36750</v>
      </c>
      <c r="H12" s="46">
        <v>0</v>
      </c>
      <c r="I12" s="46">
        <v>0</v>
      </c>
      <c r="J12" s="46">
        <v>32241918</v>
      </c>
      <c r="K12" s="46">
        <v>0</v>
      </c>
      <c r="L12" s="46">
        <v>0</v>
      </c>
      <c r="M12" s="46">
        <v>0</v>
      </c>
      <c r="N12" s="46">
        <f t="shared" si="2"/>
        <v>49655339</v>
      </c>
      <c r="O12" s="47">
        <f t="shared" si="1"/>
        <v>182.83333210598406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113695074</v>
      </c>
      <c r="E13" s="31">
        <f t="shared" si="3"/>
        <v>32098499</v>
      </c>
      <c r="F13" s="31">
        <f t="shared" si="3"/>
        <v>0</v>
      </c>
      <c r="G13" s="31">
        <f t="shared" si="3"/>
        <v>242120</v>
      </c>
      <c r="H13" s="31">
        <f t="shared" si="3"/>
        <v>0</v>
      </c>
      <c r="I13" s="31">
        <f t="shared" si="3"/>
        <v>4043382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150079075</v>
      </c>
      <c r="O13" s="43">
        <f t="shared" si="1"/>
        <v>552.59832908670489</v>
      </c>
      <c r="P13" s="10"/>
    </row>
    <row r="14" spans="1:133">
      <c r="A14" s="12"/>
      <c r="B14" s="44">
        <v>521</v>
      </c>
      <c r="C14" s="20" t="s">
        <v>28</v>
      </c>
      <c r="D14" s="46">
        <v>39841487</v>
      </c>
      <c r="E14" s="46">
        <v>3397314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43238801</v>
      </c>
      <c r="O14" s="47">
        <f t="shared" si="1"/>
        <v>159.20733243000427</v>
      </c>
      <c r="P14" s="9"/>
    </row>
    <row r="15" spans="1:133">
      <c r="A15" s="12"/>
      <c r="B15" s="44">
        <v>522</v>
      </c>
      <c r="C15" s="20" t="s">
        <v>29</v>
      </c>
      <c r="D15" s="46">
        <v>310929</v>
      </c>
      <c r="E15" s="46">
        <v>18032093</v>
      </c>
      <c r="F15" s="46">
        <v>0</v>
      </c>
      <c r="G15" s="46">
        <v>205370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18548392</v>
      </c>
      <c r="O15" s="47">
        <f t="shared" si="1"/>
        <v>68.296066100122246</v>
      </c>
      <c r="P15" s="9"/>
    </row>
    <row r="16" spans="1:133">
      <c r="A16" s="12"/>
      <c r="B16" s="44">
        <v>523</v>
      </c>
      <c r="C16" s="20" t="s">
        <v>156</v>
      </c>
      <c r="D16" s="46">
        <v>37694357</v>
      </c>
      <c r="E16" s="46">
        <v>1041078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38735435</v>
      </c>
      <c r="O16" s="47">
        <f t="shared" si="1"/>
        <v>142.62572352239422</v>
      </c>
      <c r="P16" s="9"/>
    </row>
    <row r="17" spans="1:16">
      <c r="A17" s="12"/>
      <c r="B17" s="44">
        <v>524</v>
      </c>
      <c r="C17" s="20" t="s">
        <v>31</v>
      </c>
      <c r="D17" s="46">
        <v>484348</v>
      </c>
      <c r="E17" s="46">
        <v>0</v>
      </c>
      <c r="F17" s="46">
        <v>0</v>
      </c>
      <c r="G17" s="46">
        <v>0</v>
      </c>
      <c r="H17" s="46">
        <v>0</v>
      </c>
      <c r="I17" s="46">
        <v>4043382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4527730</v>
      </c>
      <c r="O17" s="47">
        <f t="shared" si="1"/>
        <v>16.671318320397074</v>
      </c>
      <c r="P17" s="9"/>
    </row>
    <row r="18" spans="1:16">
      <c r="A18" s="12"/>
      <c r="B18" s="44">
        <v>525</v>
      </c>
      <c r="C18" s="20" t="s">
        <v>32</v>
      </c>
      <c r="D18" s="46">
        <v>10977483</v>
      </c>
      <c r="E18" s="46">
        <v>8028323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19005806</v>
      </c>
      <c r="O18" s="47">
        <f t="shared" si="1"/>
        <v>69.980286316037521</v>
      </c>
      <c r="P18" s="9"/>
    </row>
    <row r="19" spans="1:16">
      <c r="A19" s="12"/>
      <c r="B19" s="44">
        <v>526</v>
      </c>
      <c r="C19" s="20" t="s">
        <v>33</v>
      </c>
      <c r="D19" s="46">
        <v>17187064</v>
      </c>
      <c r="E19" s="46">
        <v>72273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17259337</v>
      </c>
      <c r="O19" s="47">
        <f t="shared" si="1"/>
        <v>63.549703963356258</v>
      </c>
      <c r="P19" s="9"/>
    </row>
    <row r="20" spans="1:16">
      <c r="A20" s="12"/>
      <c r="B20" s="44">
        <v>527</v>
      </c>
      <c r="C20" s="20" t="s">
        <v>34</v>
      </c>
      <c r="D20" s="46">
        <v>1282094</v>
      </c>
      <c r="E20" s="46">
        <v>0</v>
      </c>
      <c r="F20" s="46">
        <v>0</v>
      </c>
      <c r="G20" s="46">
        <v>36750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1318844</v>
      </c>
      <c r="O20" s="47">
        <f t="shared" si="1"/>
        <v>4.8560466589098192</v>
      </c>
      <c r="P20" s="9"/>
    </row>
    <row r="21" spans="1:16">
      <c r="A21" s="12"/>
      <c r="B21" s="44">
        <v>529</v>
      </c>
      <c r="C21" s="20" t="s">
        <v>35</v>
      </c>
      <c r="D21" s="46">
        <v>5917312</v>
      </c>
      <c r="E21" s="46">
        <v>1527418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7444730</v>
      </c>
      <c r="O21" s="47">
        <f t="shared" si="1"/>
        <v>27.411851775483452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3098811</v>
      </c>
      <c r="E22" s="31">
        <f t="shared" si="5"/>
        <v>17368853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18945217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39412881</v>
      </c>
      <c r="O22" s="43">
        <f t="shared" si="1"/>
        <v>145.12011208153527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11375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11375</v>
      </c>
      <c r="O23" s="47">
        <f t="shared" si="1"/>
        <v>4.1883293812686864E-2</v>
      </c>
      <c r="P23" s="9"/>
    </row>
    <row r="24" spans="1:16">
      <c r="A24" s="12"/>
      <c r="B24" s="44">
        <v>534</v>
      </c>
      <c r="C24" s="20" t="s">
        <v>157</v>
      </c>
      <c r="D24" s="46">
        <v>11106</v>
      </c>
      <c r="E24" s="46">
        <v>5950892</v>
      </c>
      <c r="F24" s="46">
        <v>0</v>
      </c>
      <c r="G24" s="46">
        <v>0</v>
      </c>
      <c r="H24" s="46">
        <v>0</v>
      </c>
      <c r="I24" s="46">
        <v>17825921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23787919</v>
      </c>
      <c r="O24" s="47">
        <f t="shared" si="1"/>
        <v>87.588255003902972</v>
      </c>
      <c r="P24" s="9"/>
    </row>
    <row r="25" spans="1:16">
      <c r="A25" s="12"/>
      <c r="B25" s="44">
        <v>537</v>
      </c>
      <c r="C25" s="20" t="s">
        <v>158</v>
      </c>
      <c r="D25" s="46">
        <v>3087705</v>
      </c>
      <c r="E25" s="46">
        <v>11216965</v>
      </c>
      <c r="F25" s="46">
        <v>0</v>
      </c>
      <c r="G25" s="46">
        <v>0</v>
      </c>
      <c r="H25" s="46">
        <v>0</v>
      </c>
      <c r="I25" s="46">
        <v>1119296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15423966</v>
      </c>
      <c r="O25" s="47">
        <f t="shared" si="1"/>
        <v>56.791780196474072</v>
      </c>
      <c r="P25" s="9"/>
    </row>
    <row r="26" spans="1:16">
      <c r="A26" s="12"/>
      <c r="B26" s="44">
        <v>538</v>
      </c>
      <c r="C26" s="20" t="s">
        <v>197</v>
      </c>
      <c r="D26" s="46">
        <v>0</v>
      </c>
      <c r="E26" s="46">
        <v>189621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189621</v>
      </c>
      <c r="O26" s="47">
        <f t="shared" si="1"/>
        <v>0.69819358734553805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2190841</v>
      </c>
      <c r="E27" s="31">
        <f t="shared" si="6"/>
        <v>10375485</v>
      </c>
      <c r="F27" s="31">
        <f t="shared" si="6"/>
        <v>0</v>
      </c>
      <c r="G27" s="31">
        <f t="shared" si="6"/>
        <v>11066255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23632581</v>
      </c>
      <c r="O27" s="43">
        <f t="shared" si="1"/>
        <v>87.016293061549106</v>
      </c>
      <c r="P27" s="10"/>
    </row>
    <row r="28" spans="1:16">
      <c r="A28" s="12"/>
      <c r="B28" s="44">
        <v>541</v>
      </c>
      <c r="C28" s="20" t="s">
        <v>159</v>
      </c>
      <c r="D28" s="46">
        <v>953614</v>
      </c>
      <c r="E28" s="46">
        <v>10356285</v>
      </c>
      <c r="F28" s="46">
        <v>0</v>
      </c>
      <c r="G28" s="46">
        <v>11066255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22376154</v>
      </c>
      <c r="O28" s="47">
        <f t="shared" si="1"/>
        <v>82.390068780653053</v>
      </c>
      <c r="P28" s="9"/>
    </row>
    <row r="29" spans="1:16">
      <c r="A29" s="12"/>
      <c r="B29" s="44">
        <v>544</v>
      </c>
      <c r="C29" s="20" t="s">
        <v>160</v>
      </c>
      <c r="D29" s="46">
        <v>1133668</v>
      </c>
      <c r="E29" s="46">
        <v>19200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1152868</v>
      </c>
      <c r="O29" s="47">
        <f t="shared" si="1"/>
        <v>4.2449150919775542</v>
      </c>
      <c r="P29" s="9"/>
    </row>
    <row r="30" spans="1:16">
      <c r="A30" s="12"/>
      <c r="B30" s="44">
        <v>549</v>
      </c>
      <c r="C30" s="20" t="s">
        <v>193</v>
      </c>
      <c r="D30" s="46">
        <v>103559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103559</v>
      </c>
      <c r="O30" s="47">
        <f t="shared" si="1"/>
        <v>0.3813091889185089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7216650</v>
      </c>
      <c r="E31" s="31">
        <f t="shared" si="8"/>
        <v>2748644</v>
      </c>
      <c r="F31" s="31">
        <f t="shared" si="8"/>
        <v>0</v>
      </c>
      <c r="G31" s="31">
        <f t="shared" si="8"/>
        <v>1386580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700</v>
      </c>
      <c r="N31" s="31">
        <f t="shared" si="7"/>
        <v>11352574</v>
      </c>
      <c r="O31" s="43">
        <f t="shared" si="1"/>
        <v>41.800720208551191</v>
      </c>
      <c r="P31" s="10"/>
    </row>
    <row r="32" spans="1:16">
      <c r="A32" s="13"/>
      <c r="B32" s="45">
        <v>552</v>
      </c>
      <c r="C32" s="21" t="s">
        <v>46</v>
      </c>
      <c r="D32" s="46">
        <v>4702008</v>
      </c>
      <c r="E32" s="46">
        <v>2312404</v>
      </c>
      <c r="F32" s="46">
        <v>0</v>
      </c>
      <c r="G32" s="46">
        <v>1386580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8400992</v>
      </c>
      <c r="O32" s="47">
        <f t="shared" si="1"/>
        <v>30.932854176178623</v>
      </c>
      <c r="P32" s="9"/>
    </row>
    <row r="33" spans="1:16">
      <c r="A33" s="13"/>
      <c r="B33" s="45">
        <v>553</v>
      </c>
      <c r="C33" s="21" t="s">
        <v>161</v>
      </c>
      <c r="D33" s="46">
        <v>220152</v>
      </c>
      <c r="E33" s="46">
        <v>2020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222172</v>
      </c>
      <c r="O33" s="47">
        <f t="shared" si="1"/>
        <v>0.81804792553426509</v>
      </c>
      <c r="P33" s="9"/>
    </row>
    <row r="34" spans="1:16">
      <c r="A34" s="13"/>
      <c r="B34" s="45">
        <v>554</v>
      </c>
      <c r="C34" s="21" t="s">
        <v>48</v>
      </c>
      <c r="D34" s="46">
        <v>2294490</v>
      </c>
      <c r="E34" s="46">
        <v>434220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700</v>
      </c>
      <c r="N34" s="46">
        <f t="shared" si="7"/>
        <v>2729410</v>
      </c>
      <c r="O34" s="47">
        <f t="shared" si="1"/>
        <v>10.049818106838298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14468483</v>
      </c>
      <c r="E35" s="31">
        <f t="shared" si="9"/>
        <v>2460604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16929087</v>
      </c>
      <c r="O35" s="43">
        <f t="shared" si="1"/>
        <v>62.333707674860449</v>
      </c>
      <c r="P35" s="10"/>
    </row>
    <row r="36" spans="1:16">
      <c r="A36" s="12"/>
      <c r="B36" s="44">
        <v>562</v>
      </c>
      <c r="C36" s="20" t="s">
        <v>162</v>
      </c>
      <c r="D36" s="46">
        <v>6997159</v>
      </c>
      <c r="E36" s="46">
        <v>890521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7887680</v>
      </c>
      <c r="O36" s="47">
        <f t="shared" si="1"/>
        <v>29.042814851908037</v>
      </c>
      <c r="P36" s="9"/>
    </row>
    <row r="37" spans="1:16">
      <c r="A37" s="12"/>
      <c r="B37" s="44">
        <v>563</v>
      </c>
      <c r="C37" s="20" t="s">
        <v>163</v>
      </c>
      <c r="D37" s="46">
        <v>1056325</v>
      </c>
      <c r="E37" s="46">
        <v>338663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1394988</v>
      </c>
      <c r="O37" s="47">
        <f t="shared" ref="O37:O68" si="11">(N37/O$78)</f>
        <v>5.1364125071799931</v>
      </c>
      <c r="P37" s="9"/>
    </row>
    <row r="38" spans="1:16">
      <c r="A38" s="12"/>
      <c r="B38" s="44">
        <v>564</v>
      </c>
      <c r="C38" s="20" t="s">
        <v>164</v>
      </c>
      <c r="D38" s="46">
        <v>3516998</v>
      </c>
      <c r="E38" s="46">
        <v>451135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3968133</v>
      </c>
      <c r="O38" s="47">
        <f t="shared" si="11"/>
        <v>14.610855413346687</v>
      </c>
      <c r="P38" s="9"/>
    </row>
    <row r="39" spans="1:16">
      <c r="A39" s="12"/>
      <c r="B39" s="44">
        <v>569</v>
      </c>
      <c r="C39" s="20" t="s">
        <v>53</v>
      </c>
      <c r="D39" s="46">
        <v>2898001</v>
      </c>
      <c r="E39" s="46">
        <v>780285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3678286</v>
      </c>
      <c r="O39" s="47">
        <f t="shared" si="11"/>
        <v>13.543624902425734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SUM(D41:D43)</f>
        <v>1802972</v>
      </c>
      <c r="E40" s="31">
        <f t="shared" si="12"/>
        <v>829933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2632905</v>
      </c>
      <c r="O40" s="43">
        <f t="shared" si="11"/>
        <v>9.6944820831553677</v>
      </c>
      <c r="P40" s="9"/>
    </row>
    <row r="41" spans="1:16">
      <c r="A41" s="12"/>
      <c r="B41" s="44">
        <v>572</v>
      </c>
      <c r="C41" s="20" t="s">
        <v>165</v>
      </c>
      <c r="D41" s="46">
        <v>1802972</v>
      </c>
      <c r="E41" s="46">
        <v>498358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2301330</v>
      </c>
      <c r="O41" s="47">
        <f t="shared" si="11"/>
        <v>8.4736070813143431</v>
      </c>
      <c r="P41" s="9"/>
    </row>
    <row r="42" spans="1:16">
      <c r="A42" s="12"/>
      <c r="B42" s="44">
        <v>573</v>
      </c>
      <c r="C42" s="20" t="s">
        <v>101</v>
      </c>
      <c r="D42" s="46">
        <v>0</v>
      </c>
      <c r="E42" s="46">
        <v>370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370</v>
      </c>
      <c r="O42" s="47">
        <f t="shared" si="11"/>
        <v>1.362357688852232E-3</v>
      </c>
      <c r="P42" s="9"/>
    </row>
    <row r="43" spans="1:16">
      <c r="A43" s="12"/>
      <c r="B43" s="44">
        <v>575</v>
      </c>
      <c r="C43" s="20" t="s">
        <v>166</v>
      </c>
      <c r="D43" s="46">
        <v>0</v>
      </c>
      <c r="E43" s="46">
        <v>331205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331205</v>
      </c>
      <c r="O43" s="47">
        <f t="shared" si="11"/>
        <v>1.2195126441521718</v>
      </c>
      <c r="P43" s="9"/>
    </row>
    <row r="44" spans="1:16" ht="15.75">
      <c r="A44" s="28" t="s">
        <v>167</v>
      </c>
      <c r="B44" s="29"/>
      <c r="C44" s="30"/>
      <c r="D44" s="31">
        <f t="shared" ref="D44:M44" si="13">SUM(D45:D45)</f>
        <v>10580599</v>
      </c>
      <c r="E44" s="31">
        <f t="shared" si="13"/>
        <v>54558468</v>
      </c>
      <c r="F44" s="31">
        <f t="shared" si="13"/>
        <v>10242716</v>
      </c>
      <c r="G44" s="31">
        <f t="shared" si="13"/>
        <v>229972</v>
      </c>
      <c r="H44" s="31">
        <f t="shared" si="13"/>
        <v>0</v>
      </c>
      <c r="I44" s="31">
        <f t="shared" si="13"/>
        <v>317953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1" si="14">SUM(D44:M44)</f>
        <v>75929708</v>
      </c>
      <c r="O44" s="43">
        <f t="shared" si="11"/>
        <v>279.57681488136444</v>
      </c>
      <c r="P44" s="9"/>
    </row>
    <row r="45" spans="1:16">
      <c r="A45" s="12"/>
      <c r="B45" s="44">
        <v>581</v>
      </c>
      <c r="C45" s="20" t="s">
        <v>168</v>
      </c>
      <c r="D45" s="46">
        <v>10580599</v>
      </c>
      <c r="E45" s="46">
        <v>54558468</v>
      </c>
      <c r="F45" s="46">
        <v>10242716</v>
      </c>
      <c r="G45" s="46">
        <v>229972</v>
      </c>
      <c r="H45" s="46">
        <v>0</v>
      </c>
      <c r="I45" s="46">
        <v>317953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75929708</v>
      </c>
      <c r="O45" s="47">
        <f t="shared" si="11"/>
        <v>279.57681488136444</v>
      </c>
      <c r="P45" s="9"/>
    </row>
    <row r="46" spans="1:16" ht="15.75">
      <c r="A46" s="28" t="s">
        <v>60</v>
      </c>
      <c r="B46" s="29"/>
      <c r="C46" s="30"/>
      <c r="D46" s="31">
        <f t="shared" ref="D46:M46" si="15">SUM(D47:D75)</f>
        <v>10558939</v>
      </c>
      <c r="E46" s="31">
        <f t="shared" si="15"/>
        <v>6916923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35052</v>
      </c>
      <c r="N46" s="31">
        <f t="shared" si="14"/>
        <v>17510914</v>
      </c>
      <c r="O46" s="43">
        <f t="shared" si="11"/>
        <v>64.476022504676195</v>
      </c>
      <c r="P46" s="9"/>
    </row>
    <row r="47" spans="1:16">
      <c r="A47" s="12"/>
      <c r="B47" s="44">
        <v>601</v>
      </c>
      <c r="C47" s="20" t="s">
        <v>170</v>
      </c>
      <c r="D47" s="46">
        <v>400924</v>
      </c>
      <c r="E47" s="46">
        <v>22834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423758</v>
      </c>
      <c r="O47" s="47">
        <f t="shared" si="11"/>
        <v>1.5602972148990382</v>
      </c>
      <c r="P47" s="9"/>
    </row>
    <row r="48" spans="1:16">
      <c r="A48" s="12"/>
      <c r="B48" s="44">
        <v>602</v>
      </c>
      <c r="C48" s="20" t="s">
        <v>171</v>
      </c>
      <c r="D48" s="46">
        <v>57061</v>
      </c>
      <c r="E48" s="46">
        <v>6150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63211</v>
      </c>
      <c r="O48" s="47">
        <f t="shared" si="11"/>
        <v>0.23274592397307686</v>
      </c>
      <c r="P48" s="9"/>
    </row>
    <row r="49" spans="1:16">
      <c r="A49" s="12"/>
      <c r="B49" s="44">
        <v>603</v>
      </c>
      <c r="C49" s="20" t="s">
        <v>172</v>
      </c>
      <c r="D49" s="46">
        <v>99946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99946</v>
      </c>
      <c r="O49" s="47">
        <f t="shared" si="11"/>
        <v>0.36800595018925725</v>
      </c>
      <c r="P49" s="9"/>
    </row>
    <row r="50" spans="1:16">
      <c r="A50" s="12"/>
      <c r="B50" s="44">
        <v>604</v>
      </c>
      <c r="C50" s="20" t="s">
        <v>173</v>
      </c>
      <c r="D50" s="46">
        <v>239276</v>
      </c>
      <c r="E50" s="46">
        <v>352771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592047</v>
      </c>
      <c r="O50" s="47">
        <f t="shared" si="11"/>
        <v>2.1799453584105337</v>
      </c>
      <c r="P50" s="9"/>
    </row>
    <row r="51" spans="1:16">
      <c r="A51" s="12"/>
      <c r="B51" s="44">
        <v>608</v>
      </c>
      <c r="C51" s="20" t="s">
        <v>174</v>
      </c>
      <c r="D51" s="46">
        <v>0</v>
      </c>
      <c r="E51" s="46">
        <v>203107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203107</v>
      </c>
      <c r="O51" s="47">
        <f t="shared" si="11"/>
        <v>0.74784968408029806</v>
      </c>
      <c r="P51" s="9"/>
    </row>
    <row r="52" spans="1:16">
      <c r="A52" s="12"/>
      <c r="B52" s="44">
        <v>614</v>
      </c>
      <c r="C52" s="20" t="s">
        <v>175</v>
      </c>
      <c r="D52" s="46">
        <v>0</v>
      </c>
      <c r="E52" s="46">
        <v>1119876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5" si="16">SUM(D52:M52)</f>
        <v>1119876</v>
      </c>
      <c r="O52" s="47">
        <f t="shared" si="11"/>
        <v>4.1234369707056278</v>
      </c>
      <c r="P52" s="9"/>
    </row>
    <row r="53" spans="1:16">
      <c r="A53" s="12"/>
      <c r="B53" s="44">
        <v>622</v>
      </c>
      <c r="C53" s="20" t="s">
        <v>67</v>
      </c>
      <c r="D53" s="46">
        <v>546831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546831</v>
      </c>
      <c r="O53" s="47">
        <f t="shared" si="11"/>
        <v>2.0134578847371754</v>
      </c>
      <c r="P53" s="9"/>
    </row>
    <row r="54" spans="1:16">
      <c r="A54" s="12"/>
      <c r="B54" s="44">
        <v>623</v>
      </c>
      <c r="C54" s="20" t="s">
        <v>68</v>
      </c>
      <c r="D54" s="46">
        <v>1641533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1641533</v>
      </c>
      <c r="O54" s="47">
        <f t="shared" si="11"/>
        <v>6.0442029839315436</v>
      </c>
      <c r="P54" s="9"/>
    </row>
    <row r="55" spans="1:16">
      <c r="A55" s="12"/>
      <c r="B55" s="44">
        <v>624</v>
      </c>
      <c r="C55" s="20" t="s">
        <v>69</v>
      </c>
      <c r="D55" s="46">
        <v>552143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552143</v>
      </c>
      <c r="O55" s="47">
        <f t="shared" si="11"/>
        <v>2.0330169226917243</v>
      </c>
      <c r="P55" s="9"/>
    </row>
    <row r="56" spans="1:16">
      <c r="A56" s="12"/>
      <c r="B56" s="44">
        <v>634</v>
      </c>
      <c r="C56" s="20" t="s">
        <v>176</v>
      </c>
      <c r="D56" s="46">
        <v>0</v>
      </c>
      <c r="E56" s="46">
        <v>383594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383594</v>
      </c>
      <c r="O56" s="47">
        <f t="shared" si="11"/>
        <v>1.4124114467502247</v>
      </c>
      <c r="P56" s="9"/>
    </row>
    <row r="57" spans="1:16">
      <c r="A57" s="12"/>
      <c r="B57" s="44">
        <v>654</v>
      </c>
      <c r="C57" s="20" t="s">
        <v>177</v>
      </c>
      <c r="D57" s="46">
        <v>0</v>
      </c>
      <c r="E57" s="46">
        <v>415188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415188</v>
      </c>
      <c r="O57" s="47">
        <f t="shared" si="11"/>
        <v>1.5287420651869743</v>
      </c>
      <c r="P57" s="9"/>
    </row>
    <row r="58" spans="1:16">
      <c r="A58" s="12"/>
      <c r="B58" s="44">
        <v>661</v>
      </c>
      <c r="C58" s="20" t="s">
        <v>178</v>
      </c>
      <c r="D58" s="46">
        <v>0</v>
      </c>
      <c r="E58" s="46">
        <v>10242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10242</v>
      </c>
      <c r="O58" s="47">
        <f t="shared" si="11"/>
        <v>3.7711533646552865E-2</v>
      </c>
      <c r="P58" s="9"/>
    </row>
    <row r="59" spans="1:16">
      <c r="A59" s="12"/>
      <c r="B59" s="44">
        <v>663</v>
      </c>
      <c r="C59" s="20" t="s">
        <v>133</v>
      </c>
      <c r="D59" s="46">
        <v>66032</v>
      </c>
      <c r="E59" s="46">
        <v>77362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143394</v>
      </c>
      <c r="O59" s="47">
        <f t="shared" si="11"/>
        <v>0.52798356333858643</v>
      </c>
      <c r="P59" s="9"/>
    </row>
    <row r="60" spans="1:16">
      <c r="A60" s="12"/>
      <c r="B60" s="44">
        <v>669</v>
      </c>
      <c r="C60" s="20" t="s">
        <v>134</v>
      </c>
      <c r="D60" s="46">
        <v>0</v>
      </c>
      <c r="E60" s="46">
        <v>296429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296429</v>
      </c>
      <c r="O60" s="47">
        <f t="shared" si="11"/>
        <v>1.0914657495912927</v>
      </c>
      <c r="P60" s="9"/>
    </row>
    <row r="61" spans="1:16">
      <c r="A61" s="12"/>
      <c r="B61" s="44">
        <v>671</v>
      </c>
      <c r="C61" s="20" t="s">
        <v>75</v>
      </c>
      <c r="D61" s="46">
        <v>60579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60579</v>
      </c>
      <c r="O61" s="47">
        <f t="shared" si="11"/>
        <v>0.22305477414318747</v>
      </c>
      <c r="P61" s="9"/>
    </row>
    <row r="62" spans="1:16">
      <c r="A62" s="12"/>
      <c r="B62" s="44">
        <v>674</v>
      </c>
      <c r="C62" s="20" t="s">
        <v>179</v>
      </c>
      <c r="D62" s="46">
        <v>0</v>
      </c>
      <c r="E62" s="46">
        <v>237529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237529</v>
      </c>
      <c r="O62" s="47">
        <f t="shared" si="11"/>
        <v>0.87459313371724823</v>
      </c>
      <c r="P62" s="9"/>
    </row>
    <row r="63" spans="1:16">
      <c r="A63" s="12"/>
      <c r="B63" s="44">
        <v>685</v>
      </c>
      <c r="C63" s="20" t="s">
        <v>78</v>
      </c>
      <c r="D63" s="46">
        <v>132779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132779</v>
      </c>
      <c r="O63" s="47">
        <f t="shared" si="11"/>
        <v>0.48889862585975818</v>
      </c>
      <c r="P63" s="9"/>
    </row>
    <row r="64" spans="1:16">
      <c r="A64" s="12"/>
      <c r="B64" s="44">
        <v>689</v>
      </c>
      <c r="C64" s="20" t="s">
        <v>136</v>
      </c>
      <c r="D64" s="46">
        <v>1070243</v>
      </c>
      <c r="E64" s="46">
        <v>27112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1097355</v>
      </c>
      <c r="O64" s="47">
        <f t="shared" si="11"/>
        <v>4.0405135720282193</v>
      </c>
      <c r="P64" s="9"/>
    </row>
    <row r="65" spans="1:119">
      <c r="A65" s="12"/>
      <c r="B65" s="44">
        <v>694</v>
      </c>
      <c r="C65" s="20" t="s">
        <v>181</v>
      </c>
      <c r="D65" s="46">
        <v>0</v>
      </c>
      <c r="E65" s="46">
        <v>182122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182122</v>
      </c>
      <c r="O65" s="47">
        <f t="shared" si="11"/>
        <v>0.67058191083553031</v>
      </c>
      <c r="P65" s="9"/>
    </row>
    <row r="66" spans="1:119">
      <c r="A66" s="12"/>
      <c r="B66" s="44">
        <v>711</v>
      </c>
      <c r="C66" s="20" t="s">
        <v>138</v>
      </c>
      <c r="D66" s="46">
        <v>3513681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5" si="17">SUM(D66:M66)</f>
        <v>3513681</v>
      </c>
      <c r="O66" s="47">
        <f t="shared" si="11"/>
        <v>12.937541423037837</v>
      </c>
      <c r="P66" s="9"/>
    </row>
    <row r="67" spans="1:119">
      <c r="A67" s="12"/>
      <c r="B67" s="44">
        <v>712</v>
      </c>
      <c r="C67" s="20" t="s">
        <v>139</v>
      </c>
      <c r="D67" s="46">
        <v>1817618</v>
      </c>
      <c r="E67" s="46">
        <v>53777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1871395</v>
      </c>
      <c r="O67" s="47">
        <f t="shared" si="11"/>
        <v>6.8905658571070889</v>
      </c>
      <c r="P67" s="9"/>
    </row>
    <row r="68" spans="1:119">
      <c r="A68" s="12"/>
      <c r="B68" s="44">
        <v>713</v>
      </c>
      <c r="C68" s="20" t="s">
        <v>182</v>
      </c>
      <c r="D68" s="46">
        <v>360293</v>
      </c>
      <c r="E68" s="46">
        <v>598319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958612</v>
      </c>
      <c r="O68" s="47">
        <f t="shared" si="11"/>
        <v>3.5296552130432861</v>
      </c>
      <c r="P68" s="9"/>
    </row>
    <row r="69" spans="1:119">
      <c r="A69" s="12"/>
      <c r="B69" s="44">
        <v>714</v>
      </c>
      <c r="C69" s="20" t="s">
        <v>141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35052</v>
      </c>
      <c r="N69" s="46">
        <f t="shared" si="17"/>
        <v>35052</v>
      </c>
      <c r="O69" s="47">
        <f t="shared" ref="O69:O76" si="18">(N69/O$78)</f>
        <v>0.12906313975580658</v>
      </c>
      <c r="P69" s="9"/>
    </row>
    <row r="70" spans="1:119">
      <c r="A70" s="12"/>
      <c r="B70" s="44">
        <v>716</v>
      </c>
      <c r="C70" s="20" t="s">
        <v>142</v>
      </c>
      <c r="D70" s="46">
        <v>0</v>
      </c>
      <c r="E70" s="46">
        <v>507205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507205</v>
      </c>
      <c r="O70" s="47">
        <f t="shared" si="18"/>
        <v>1.8675530583089091</v>
      </c>
      <c r="P70" s="9"/>
    </row>
    <row r="71" spans="1:119">
      <c r="A71" s="12"/>
      <c r="B71" s="44">
        <v>724</v>
      </c>
      <c r="C71" s="20" t="s">
        <v>183</v>
      </c>
      <c r="D71" s="46">
        <v>0</v>
      </c>
      <c r="E71" s="46">
        <v>716672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716672</v>
      </c>
      <c r="O71" s="47">
        <f t="shared" si="18"/>
        <v>2.6388205664462347</v>
      </c>
      <c r="P71" s="9"/>
    </row>
    <row r="72" spans="1:119">
      <c r="A72" s="12"/>
      <c r="B72" s="44">
        <v>732</v>
      </c>
      <c r="C72" s="20" t="s">
        <v>86</v>
      </c>
      <c r="D72" s="46">
        <v>0</v>
      </c>
      <c r="E72" s="46">
        <v>30449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30449</v>
      </c>
      <c r="O72" s="47">
        <f t="shared" si="18"/>
        <v>0.11211467369692328</v>
      </c>
      <c r="P72" s="9"/>
    </row>
    <row r="73" spans="1:119">
      <c r="A73" s="12"/>
      <c r="B73" s="44">
        <v>744</v>
      </c>
      <c r="C73" s="20" t="s">
        <v>184</v>
      </c>
      <c r="D73" s="46">
        <v>0</v>
      </c>
      <c r="E73" s="46">
        <v>396998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396998</v>
      </c>
      <c r="O73" s="47">
        <f t="shared" si="18"/>
        <v>1.4617656155647525</v>
      </c>
      <c r="P73" s="9"/>
    </row>
    <row r="74" spans="1:119">
      <c r="A74" s="12"/>
      <c r="B74" s="44">
        <v>752</v>
      </c>
      <c r="C74" s="20" t="s">
        <v>185</v>
      </c>
      <c r="D74" s="46">
        <v>0</v>
      </c>
      <c r="E74" s="46">
        <v>3949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3949</v>
      </c>
      <c r="O74" s="47">
        <f t="shared" si="18"/>
        <v>1.4540406792641796E-2</v>
      </c>
      <c r="P74" s="9"/>
    </row>
    <row r="75" spans="1:119" ht="15.75" thickBot="1">
      <c r="A75" s="12"/>
      <c r="B75" s="44">
        <v>764</v>
      </c>
      <c r="C75" s="20" t="s">
        <v>186</v>
      </c>
      <c r="D75" s="46">
        <v>0</v>
      </c>
      <c r="E75" s="46">
        <v>1275238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1275238</v>
      </c>
      <c r="O75" s="47">
        <f t="shared" si="18"/>
        <v>4.6954872822068721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SUM(D5,D13,D22,D27,D31,D35,D40,D44,D46)</f>
        <v>201955841</v>
      </c>
      <c r="E76" s="15">
        <f t="shared" si="19"/>
        <v>128182795</v>
      </c>
      <c r="F76" s="15">
        <f t="shared" si="19"/>
        <v>21714308</v>
      </c>
      <c r="G76" s="15">
        <f t="shared" si="19"/>
        <v>12961677</v>
      </c>
      <c r="H76" s="15">
        <f t="shared" si="19"/>
        <v>0</v>
      </c>
      <c r="I76" s="15">
        <f t="shared" si="19"/>
        <v>23306552</v>
      </c>
      <c r="J76" s="15">
        <f t="shared" si="19"/>
        <v>40210568</v>
      </c>
      <c r="K76" s="15">
        <f t="shared" si="19"/>
        <v>0</v>
      </c>
      <c r="L76" s="15">
        <f t="shared" si="19"/>
        <v>3512343</v>
      </c>
      <c r="M76" s="15">
        <f t="shared" si="19"/>
        <v>35752</v>
      </c>
      <c r="N76" s="15">
        <f>SUM(D76:M76)</f>
        <v>431879836</v>
      </c>
      <c r="O76" s="37">
        <f t="shared" si="18"/>
        <v>1590.202203337408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202</v>
      </c>
      <c r="M78" s="48"/>
      <c r="N78" s="48"/>
      <c r="O78" s="41">
        <v>271588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99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36086378</v>
      </c>
      <c r="E5" s="26">
        <f t="shared" si="0"/>
        <v>774075</v>
      </c>
      <c r="F5" s="26">
        <f t="shared" si="0"/>
        <v>11158108</v>
      </c>
      <c r="G5" s="26">
        <f t="shared" si="0"/>
        <v>31514</v>
      </c>
      <c r="H5" s="26">
        <f t="shared" si="0"/>
        <v>0</v>
      </c>
      <c r="I5" s="26">
        <f t="shared" si="0"/>
        <v>0</v>
      </c>
      <c r="J5" s="26">
        <f t="shared" si="0"/>
        <v>36533029</v>
      </c>
      <c r="K5" s="26">
        <f t="shared" si="0"/>
        <v>0</v>
      </c>
      <c r="L5" s="26">
        <f t="shared" si="0"/>
        <v>3129778</v>
      </c>
      <c r="M5" s="26">
        <f t="shared" si="0"/>
        <v>0</v>
      </c>
      <c r="N5" s="27">
        <f>SUM(D5:M5)</f>
        <v>87712882</v>
      </c>
      <c r="O5" s="32">
        <f t="shared" ref="O5:O36" si="1">(N5/O$75)</f>
        <v>328.13660000149639</v>
      </c>
      <c r="P5" s="6"/>
    </row>
    <row r="6" spans="1:133">
      <c r="A6" s="12"/>
      <c r="B6" s="44">
        <v>511</v>
      </c>
      <c r="C6" s="20" t="s">
        <v>20</v>
      </c>
      <c r="D6" s="46">
        <v>813762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813762</v>
      </c>
      <c r="O6" s="47">
        <f t="shared" si="1"/>
        <v>3.0443087697245854</v>
      </c>
      <c r="P6" s="9"/>
    </row>
    <row r="7" spans="1:133">
      <c r="A7" s="12"/>
      <c r="B7" s="44">
        <v>512</v>
      </c>
      <c r="C7" s="20" t="s">
        <v>21</v>
      </c>
      <c r="D7" s="46">
        <v>848283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848283</v>
      </c>
      <c r="O7" s="47">
        <f t="shared" si="1"/>
        <v>3.1734528966802094</v>
      </c>
      <c r="P7" s="9"/>
    </row>
    <row r="8" spans="1:133">
      <c r="A8" s="12"/>
      <c r="B8" s="44">
        <v>513</v>
      </c>
      <c r="C8" s="20" t="s">
        <v>22</v>
      </c>
      <c r="D8" s="46">
        <v>22158442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5220584</v>
      </c>
      <c r="K8" s="46">
        <v>0</v>
      </c>
      <c r="L8" s="46">
        <v>0</v>
      </c>
      <c r="M8" s="46">
        <v>0</v>
      </c>
      <c r="N8" s="46">
        <f t="shared" si="2"/>
        <v>27379026</v>
      </c>
      <c r="O8" s="47">
        <f t="shared" si="1"/>
        <v>102.42578168840205</v>
      </c>
      <c r="P8" s="9"/>
    </row>
    <row r="9" spans="1:133">
      <c r="A9" s="12"/>
      <c r="B9" s="44">
        <v>514</v>
      </c>
      <c r="C9" s="20" t="s">
        <v>23</v>
      </c>
      <c r="D9" s="46">
        <v>997242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165511</v>
      </c>
      <c r="K9" s="46">
        <v>0</v>
      </c>
      <c r="L9" s="46">
        <v>0</v>
      </c>
      <c r="M9" s="46">
        <v>0</v>
      </c>
      <c r="N9" s="46">
        <f t="shared" si="2"/>
        <v>1162753</v>
      </c>
      <c r="O9" s="47">
        <f t="shared" si="1"/>
        <v>4.3498948770323151</v>
      </c>
      <c r="P9" s="9"/>
    </row>
    <row r="10" spans="1:133">
      <c r="A10" s="12"/>
      <c r="B10" s="44">
        <v>517</v>
      </c>
      <c r="C10" s="20" t="s">
        <v>25</v>
      </c>
      <c r="D10" s="46">
        <v>151638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151638</v>
      </c>
      <c r="O10" s="47">
        <f t="shared" si="1"/>
        <v>0.56728244034926267</v>
      </c>
      <c r="P10" s="9"/>
    </row>
    <row r="11" spans="1:133">
      <c r="A11" s="12"/>
      <c r="B11" s="44">
        <v>518</v>
      </c>
      <c r="C11" s="20" t="s">
        <v>196</v>
      </c>
      <c r="D11" s="46">
        <v>0</v>
      </c>
      <c r="E11" s="46">
        <v>0</v>
      </c>
      <c r="F11" s="46">
        <v>11158108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3129778</v>
      </c>
      <c r="M11" s="46">
        <v>0</v>
      </c>
      <c r="N11" s="46">
        <f t="shared" si="2"/>
        <v>14287886</v>
      </c>
      <c r="O11" s="47">
        <f t="shared" si="1"/>
        <v>53.451422714043083</v>
      </c>
      <c r="P11" s="9"/>
    </row>
    <row r="12" spans="1:133">
      <c r="A12" s="12"/>
      <c r="B12" s="44">
        <v>519</v>
      </c>
      <c r="C12" s="20" t="s">
        <v>155</v>
      </c>
      <c r="D12" s="46">
        <v>11117011</v>
      </c>
      <c r="E12" s="46">
        <v>774075</v>
      </c>
      <c r="F12" s="46">
        <v>0</v>
      </c>
      <c r="G12" s="46">
        <v>31514</v>
      </c>
      <c r="H12" s="46">
        <v>0</v>
      </c>
      <c r="I12" s="46">
        <v>0</v>
      </c>
      <c r="J12" s="46">
        <v>31146934</v>
      </c>
      <c r="K12" s="46">
        <v>0</v>
      </c>
      <c r="L12" s="46">
        <v>0</v>
      </c>
      <c r="M12" s="46">
        <v>0</v>
      </c>
      <c r="N12" s="46">
        <f t="shared" si="2"/>
        <v>43069534</v>
      </c>
      <c r="O12" s="47">
        <f t="shared" si="1"/>
        <v>161.1244566152649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105590752</v>
      </c>
      <c r="E13" s="31">
        <f t="shared" si="3"/>
        <v>25880600</v>
      </c>
      <c r="F13" s="31">
        <f t="shared" si="3"/>
        <v>0</v>
      </c>
      <c r="G13" s="31">
        <f t="shared" si="3"/>
        <v>468062</v>
      </c>
      <c r="H13" s="31">
        <f t="shared" si="3"/>
        <v>0</v>
      </c>
      <c r="I13" s="31">
        <f t="shared" si="3"/>
        <v>1798352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133737766</v>
      </c>
      <c r="O13" s="43">
        <f t="shared" si="1"/>
        <v>500.31711222344427</v>
      </c>
      <c r="P13" s="10"/>
    </row>
    <row r="14" spans="1:133">
      <c r="A14" s="12"/>
      <c r="B14" s="44">
        <v>521</v>
      </c>
      <c r="C14" s="20" t="s">
        <v>28</v>
      </c>
      <c r="D14" s="46">
        <v>35882417</v>
      </c>
      <c r="E14" s="46">
        <v>2686134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38568551</v>
      </c>
      <c r="O14" s="47">
        <f t="shared" si="1"/>
        <v>144.28614022880146</v>
      </c>
      <c r="P14" s="9"/>
    </row>
    <row r="15" spans="1:133">
      <c r="A15" s="12"/>
      <c r="B15" s="44">
        <v>522</v>
      </c>
      <c r="C15" s="20" t="s">
        <v>29</v>
      </c>
      <c r="D15" s="46">
        <v>275193</v>
      </c>
      <c r="E15" s="46">
        <v>17965728</v>
      </c>
      <c r="F15" s="46">
        <v>0</v>
      </c>
      <c r="G15" s="46">
        <v>458358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18699279</v>
      </c>
      <c r="O15" s="47">
        <f t="shared" si="1"/>
        <v>69.954580144104511</v>
      </c>
      <c r="P15" s="9"/>
    </row>
    <row r="16" spans="1:133">
      <c r="A16" s="12"/>
      <c r="B16" s="44">
        <v>523</v>
      </c>
      <c r="C16" s="20" t="s">
        <v>156</v>
      </c>
      <c r="D16" s="46">
        <v>37297947</v>
      </c>
      <c r="E16" s="46">
        <v>1102736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38400683</v>
      </c>
      <c r="O16" s="47">
        <f t="shared" si="1"/>
        <v>143.65814085729463</v>
      </c>
      <c r="P16" s="9"/>
    </row>
    <row r="17" spans="1:16">
      <c r="A17" s="12"/>
      <c r="B17" s="44">
        <v>524</v>
      </c>
      <c r="C17" s="20" t="s">
        <v>31</v>
      </c>
      <c r="D17" s="46">
        <v>483728</v>
      </c>
      <c r="E17" s="46">
        <v>0</v>
      </c>
      <c r="F17" s="46">
        <v>0</v>
      </c>
      <c r="G17" s="46">
        <v>0</v>
      </c>
      <c r="H17" s="46">
        <v>0</v>
      </c>
      <c r="I17" s="46">
        <v>1798352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2282080</v>
      </c>
      <c r="O17" s="47">
        <f t="shared" si="1"/>
        <v>8.5373317471362409</v>
      </c>
      <c r="P17" s="9"/>
    </row>
    <row r="18" spans="1:16">
      <c r="A18" s="12"/>
      <c r="B18" s="44">
        <v>525</v>
      </c>
      <c r="C18" s="20" t="s">
        <v>32</v>
      </c>
      <c r="D18" s="46">
        <v>8459779</v>
      </c>
      <c r="E18" s="46">
        <v>2466058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10925837</v>
      </c>
      <c r="O18" s="47">
        <f t="shared" si="1"/>
        <v>40.873893590117696</v>
      </c>
      <c r="P18" s="9"/>
    </row>
    <row r="19" spans="1:16">
      <c r="A19" s="12"/>
      <c r="B19" s="44">
        <v>526</v>
      </c>
      <c r="C19" s="20" t="s">
        <v>33</v>
      </c>
      <c r="D19" s="46">
        <v>14408308</v>
      </c>
      <c r="E19" s="46">
        <v>53645</v>
      </c>
      <c r="F19" s="46">
        <v>0</v>
      </c>
      <c r="G19" s="46">
        <v>9704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14471657</v>
      </c>
      <c r="O19" s="47">
        <f t="shared" si="1"/>
        <v>54.138915699610187</v>
      </c>
      <c r="P19" s="9"/>
    </row>
    <row r="20" spans="1:16">
      <c r="A20" s="12"/>
      <c r="B20" s="44">
        <v>527</v>
      </c>
      <c r="C20" s="20" t="s">
        <v>34</v>
      </c>
      <c r="D20" s="46">
        <v>1174320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1174320</v>
      </c>
      <c r="O20" s="47">
        <f t="shared" si="1"/>
        <v>4.3931673812035648</v>
      </c>
      <c r="P20" s="9"/>
    </row>
    <row r="21" spans="1:16">
      <c r="A21" s="12"/>
      <c r="B21" s="44">
        <v>529</v>
      </c>
      <c r="C21" s="20" t="s">
        <v>35</v>
      </c>
      <c r="D21" s="46">
        <v>7609060</v>
      </c>
      <c r="E21" s="46">
        <v>1606299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9215359</v>
      </c>
      <c r="O21" s="47">
        <f t="shared" si="1"/>
        <v>34.474942575176016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2754472</v>
      </c>
      <c r="E22" s="31">
        <f t="shared" si="5"/>
        <v>14022331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16349643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33126446</v>
      </c>
      <c r="O22" s="43">
        <f t="shared" si="1"/>
        <v>123.92705737993161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12906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12906</v>
      </c>
      <c r="O23" s="47">
        <f t="shared" si="1"/>
        <v>4.8281744517519244E-2</v>
      </c>
      <c r="P23" s="9"/>
    </row>
    <row r="24" spans="1:16">
      <c r="A24" s="12"/>
      <c r="B24" s="44">
        <v>534</v>
      </c>
      <c r="C24" s="20" t="s">
        <v>157</v>
      </c>
      <c r="D24" s="46">
        <v>9241</v>
      </c>
      <c r="E24" s="46">
        <v>6127891</v>
      </c>
      <c r="F24" s="46">
        <v>0</v>
      </c>
      <c r="G24" s="46">
        <v>0</v>
      </c>
      <c r="H24" s="46">
        <v>0</v>
      </c>
      <c r="I24" s="46">
        <v>15374532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21511664</v>
      </c>
      <c r="O24" s="47">
        <f t="shared" si="1"/>
        <v>80.475799271247183</v>
      </c>
      <c r="P24" s="9"/>
    </row>
    <row r="25" spans="1:16">
      <c r="A25" s="12"/>
      <c r="B25" s="44">
        <v>537</v>
      </c>
      <c r="C25" s="20" t="s">
        <v>158</v>
      </c>
      <c r="D25" s="46">
        <v>2745231</v>
      </c>
      <c r="E25" s="46">
        <v>7770760</v>
      </c>
      <c r="F25" s="46">
        <v>0</v>
      </c>
      <c r="G25" s="46">
        <v>0</v>
      </c>
      <c r="H25" s="46">
        <v>0</v>
      </c>
      <c r="I25" s="46">
        <v>975111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11491102</v>
      </c>
      <c r="O25" s="47">
        <f t="shared" si="1"/>
        <v>42.988567409635401</v>
      </c>
      <c r="P25" s="9"/>
    </row>
    <row r="26" spans="1:16">
      <c r="A26" s="12"/>
      <c r="B26" s="44">
        <v>538</v>
      </c>
      <c r="C26" s="20" t="s">
        <v>197</v>
      </c>
      <c r="D26" s="46">
        <v>0</v>
      </c>
      <c r="E26" s="46">
        <v>110774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110774</v>
      </c>
      <c r="O26" s="47">
        <f t="shared" si="1"/>
        <v>0.41440895453151072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2389694</v>
      </c>
      <c r="E27" s="31">
        <f t="shared" si="6"/>
        <v>9980463</v>
      </c>
      <c r="F27" s="31">
        <f t="shared" si="6"/>
        <v>0</v>
      </c>
      <c r="G27" s="31">
        <f t="shared" si="6"/>
        <v>16401488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28771645</v>
      </c>
      <c r="O27" s="43">
        <f t="shared" si="1"/>
        <v>107.6356123693445</v>
      </c>
      <c r="P27" s="10"/>
    </row>
    <row r="28" spans="1:16">
      <c r="A28" s="12"/>
      <c r="B28" s="44">
        <v>541</v>
      </c>
      <c r="C28" s="20" t="s">
        <v>159</v>
      </c>
      <c r="D28" s="46">
        <v>990618</v>
      </c>
      <c r="E28" s="46">
        <v>9980463</v>
      </c>
      <c r="F28" s="46">
        <v>0</v>
      </c>
      <c r="G28" s="46">
        <v>16401488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27372569</v>
      </c>
      <c r="O28" s="47">
        <f t="shared" si="1"/>
        <v>102.40162585201978</v>
      </c>
      <c r="P28" s="9"/>
    </row>
    <row r="29" spans="1:16">
      <c r="A29" s="12"/>
      <c r="B29" s="44">
        <v>544</v>
      </c>
      <c r="C29" s="20" t="s">
        <v>160</v>
      </c>
      <c r="D29" s="46">
        <v>1201040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1201040</v>
      </c>
      <c r="O29" s="47">
        <f t="shared" si="1"/>
        <v>4.4931277262762528</v>
      </c>
      <c r="P29" s="9"/>
    </row>
    <row r="30" spans="1:16">
      <c r="A30" s="12"/>
      <c r="B30" s="44">
        <v>549</v>
      </c>
      <c r="C30" s="20" t="s">
        <v>193</v>
      </c>
      <c r="D30" s="46">
        <v>198036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198036</v>
      </c>
      <c r="O30" s="47">
        <f t="shared" si="1"/>
        <v>0.74085879104846131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6994809</v>
      </c>
      <c r="E31" s="31">
        <f t="shared" si="8"/>
        <v>3775313</v>
      </c>
      <c r="F31" s="31">
        <f t="shared" si="8"/>
        <v>0</v>
      </c>
      <c r="G31" s="31">
        <f t="shared" si="8"/>
        <v>4022188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5303</v>
      </c>
      <c r="N31" s="31">
        <f t="shared" si="7"/>
        <v>14797613</v>
      </c>
      <c r="O31" s="43">
        <f t="shared" si="1"/>
        <v>55.358327160632385</v>
      </c>
      <c r="P31" s="10"/>
    </row>
    <row r="32" spans="1:16">
      <c r="A32" s="13"/>
      <c r="B32" s="45">
        <v>552</v>
      </c>
      <c r="C32" s="21" t="s">
        <v>46</v>
      </c>
      <c r="D32" s="46">
        <v>4772378</v>
      </c>
      <c r="E32" s="46">
        <v>2675420</v>
      </c>
      <c r="F32" s="46">
        <v>0</v>
      </c>
      <c r="G32" s="46">
        <v>4022188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11469986</v>
      </c>
      <c r="O32" s="47">
        <f t="shared" si="1"/>
        <v>42.909571801605651</v>
      </c>
      <c r="P32" s="9"/>
    </row>
    <row r="33" spans="1:16">
      <c r="A33" s="13"/>
      <c r="B33" s="45">
        <v>553</v>
      </c>
      <c r="C33" s="21" t="s">
        <v>161</v>
      </c>
      <c r="D33" s="46">
        <v>203144</v>
      </c>
      <c r="E33" s="46">
        <v>5887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209031</v>
      </c>
      <c r="O33" s="47">
        <f t="shared" si="1"/>
        <v>0.78199142555722656</v>
      </c>
      <c r="P33" s="9"/>
    </row>
    <row r="34" spans="1:16">
      <c r="A34" s="13"/>
      <c r="B34" s="45">
        <v>554</v>
      </c>
      <c r="C34" s="21" t="s">
        <v>48</v>
      </c>
      <c r="D34" s="46">
        <v>2019287</v>
      </c>
      <c r="E34" s="46">
        <v>1094006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5303</v>
      </c>
      <c r="N34" s="46">
        <f t="shared" si="7"/>
        <v>3118596</v>
      </c>
      <c r="O34" s="47">
        <f t="shared" si="1"/>
        <v>11.666763933469507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13810820</v>
      </c>
      <c r="E35" s="31">
        <f t="shared" si="9"/>
        <v>2371661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16182481</v>
      </c>
      <c r="O35" s="43">
        <f t="shared" si="1"/>
        <v>60.539161111235813</v>
      </c>
      <c r="P35" s="10"/>
    </row>
    <row r="36" spans="1:16">
      <c r="A36" s="12"/>
      <c r="B36" s="44">
        <v>562</v>
      </c>
      <c r="C36" s="20" t="s">
        <v>162</v>
      </c>
      <c r="D36" s="46">
        <v>6849603</v>
      </c>
      <c r="E36" s="46">
        <v>830810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7680413</v>
      </c>
      <c r="O36" s="47">
        <f t="shared" si="1"/>
        <v>28.732662192393736</v>
      </c>
      <c r="P36" s="9"/>
    </row>
    <row r="37" spans="1:16">
      <c r="A37" s="12"/>
      <c r="B37" s="44">
        <v>563</v>
      </c>
      <c r="C37" s="20" t="s">
        <v>163</v>
      </c>
      <c r="D37" s="46">
        <v>1033333</v>
      </c>
      <c r="E37" s="46">
        <v>469824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1503157</v>
      </c>
      <c r="O37" s="47">
        <f t="shared" ref="O37:O68" si="11">(N37/O$75)</f>
        <v>5.6233567521866323</v>
      </c>
      <c r="P37" s="9"/>
    </row>
    <row r="38" spans="1:16">
      <c r="A38" s="12"/>
      <c r="B38" s="44">
        <v>564</v>
      </c>
      <c r="C38" s="20" t="s">
        <v>164</v>
      </c>
      <c r="D38" s="46">
        <v>2607034</v>
      </c>
      <c r="E38" s="46">
        <v>477498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3084532</v>
      </c>
      <c r="O38" s="47">
        <f t="shared" si="11"/>
        <v>11.539329457625342</v>
      </c>
      <c r="P38" s="9"/>
    </row>
    <row r="39" spans="1:16">
      <c r="A39" s="12"/>
      <c r="B39" s="44">
        <v>569</v>
      </c>
      <c r="C39" s="20" t="s">
        <v>53</v>
      </c>
      <c r="D39" s="46">
        <v>3320850</v>
      </c>
      <c r="E39" s="46">
        <v>593529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3914379</v>
      </c>
      <c r="O39" s="47">
        <f t="shared" si="11"/>
        <v>14.643812709030101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2000373</v>
      </c>
      <c r="E40" s="31">
        <f t="shared" si="12"/>
        <v>1208756</v>
      </c>
      <c r="F40" s="31">
        <f t="shared" si="12"/>
        <v>0</v>
      </c>
      <c r="G40" s="31">
        <f t="shared" si="12"/>
        <v>4250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3213379</v>
      </c>
      <c r="O40" s="43">
        <f t="shared" si="11"/>
        <v>12.021350063223421</v>
      </c>
      <c r="P40" s="9"/>
    </row>
    <row r="41" spans="1:16">
      <c r="A41" s="12"/>
      <c r="B41" s="44">
        <v>572</v>
      </c>
      <c r="C41" s="20" t="s">
        <v>165</v>
      </c>
      <c r="D41" s="46">
        <v>2000373</v>
      </c>
      <c r="E41" s="46">
        <v>1101603</v>
      </c>
      <c r="F41" s="46">
        <v>0</v>
      </c>
      <c r="G41" s="46">
        <v>4250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3106226</v>
      </c>
      <c r="O41" s="47">
        <f t="shared" si="11"/>
        <v>11.620487381502848</v>
      </c>
      <c r="P41" s="9"/>
    </row>
    <row r="42" spans="1:16">
      <c r="A42" s="12"/>
      <c r="B42" s="44">
        <v>575</v>
      </c>
      <c r="C42" s="20" t="s">
        <v>166</v>
      </c>
      <c r="D42" s="46">
        <v>0</v>
      </c>
      <c r="E42" s="46">
        <v>107153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107153</v>
      </c>
      <c r="O42" s="47">
        <f t="shared" si="11"/>
        <v>0.40086268172057493</v>
      </c>
      <c r="P42" s="9"/>
    </row>
    <row r="43" spans="1:16" ht="15.75">
      <c r="A43" s="28" t="s">
        <v>167</v>
      </c>
      <c r="B43" s="29"/>
      <c r="C43" s="30"/>
      <c r="D43" s="31">
        <f t="shared" ref="D43:M43" si="13">SUM(D44:D44)</f>
        <v>9310613</v>
      </c>
      <c r="E43" s="31">
        <f t="shared" si="13"/>
        <v>36893036</v>
      </c>
      <c r="F43" s="31">
        <f t="shared" si="13"/>
        <v>11776390</v>
      </c>
      <c r="G43" s="31">
        <f t="shared" si="13"/>
        <v>1261438</v>
      </c>
      <c r="H43" s="31">
        <f t="shared" si="13"/>
        <v>0</v>
      </c>
      <c r="I43" s="31">
        <f t="shared" si="13"/>
        <v>495915</v>
      </c>
      <c r="J43" s="31">
        <f t="shared" si="13"/>
        <v>500000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60237392</v>
      </c>
      <c r="O43" s="43">
        <f t="shared" si="11"/>
        <v>225.34994351043375</v>
      </c>
      <c r="P43" s="9"/>
    </row>
    <row r="44" spans="1:16">
      <c r="A44" s="12"/>
      <c r="B44" s="44">
        <v>581</v>
      </c>
      <c r="C44" s="20" t="s">
        <v>168</v>
      </c>
      <c r="D44" s="46">
        <v>9310613</v>
      </c>
      <c r="E44" s="46">
        <v>36893036</v>
      </c>
      <c r="F44" s="46">
        <v>11776390</v>
      </c>
      <c r="G44" s="46">
        <v>1261438</v>
      </c>
      <c r="H44" s="46">
        <v>0</v>
      </c>
      <c r="I44" s="46">
        <v>495915</v>
      </c>
      <c r="J44" s="46">
        <v>500000</v>
      </c>
      <c r="K44" s="46">
        <v>0</v>
      </c>
      <c r="L44" s="46">
        <v>0</v>
      </c>
      <c r="M44" s="46">
        <v>0</v>
      </c>
      <c r="N44" s="46">
        <f t="shared" si="14"/>
        <v>60237392</v>
      </c>
      <c r="O44" s="47">
        <f t="shared" si="11"/>
        <v>225.34994351043375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SUM(D46:D72)</f>
        <v>10345017</v>
      </c>
      <c r="E45" s="31">
        <f t="shared" si="15"/>
        <v>7948840</v>
      </c>
      <c r="F45" s="31">
        <f t="shared" si="15"/>
        <v>0</v>
      </c>
      <c r="G45" s="31">
        <f t="shared" si="15"/>
        <v>1538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30335</v>
      </c>
      <c r="N45" s="31">
        <f t="shared" si="14"/>
        <v>18325730</v>
      </c>
      <c r="O45" s="43">
        <f t="shared" si="11"/>
        <v>68.557121800483344</v>
      </c>
      <c r="P45" s="9"/>
    </row>
    <row r="46" spans="1:16">
      <c r="A46" s="12"/>
      <c r="B46" s="44">
        <v>601</v>
      </c>
      <c r="C46" s="20" t="s">
        <v>170</v>
      </c>
      <c r="D46" s="46">
        <v>361325</v>
      </c>
      <c r="E46" s="46">
        <v>22544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383869</v>
      </c>
      <c r="O46" s="47">
        <f t="shared" si="11"/>
        <v>1.4360657822869669</v>
      </c>
      <c r="P46" s="9"/>
    </row>
    <row r="47" spans="1:16">
      <c r="A47" s="12"/>
      <c r="B47" s="44">
        <v>602</v>
      </c>
      <c r="C47" s="20" t="s">
        <v>171</v>
      </c>
      <c r="D47" s="46">
        <v>63771</v>
      </c>
      <c r="E47" s="46">
        <v>6647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70418</v>
      </c>
      <c r="O47" s="47">
        <f t="shared" si="11"/>
        <v>0.26343591240002096</v>
      </c>
      <c r="P47" s="9"/>
    </row>
    <row r="48" spans="1:16">
      <c r="A48" s="12"/>
      <c r="B48" s="44">
        <v>603</v>
      </c>
      <c r="C48" s="20" t="s">
        <v>172</v>
      </c>
      <c r="D48" s="46">
        <v>82157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82157</v>
      </c>
      <c r="O48" s="47">
        <f t="shared" si="11"/>
        <v>0.30735187388236701</v>
      </c>
      <c r="P48" s="9"/>
    </row>
    <row r="49" spans="1:16">
      <c r="A49" s="12"/>
      <c r="B49" s="44">
        <v>604</v>
      </c>
      <c r="C49" s="20" t="s">
        <v>173</v>
      </c>
      <c r="D49" s="46">
        <v>235027</v>
      </c>
      <c r="E49" s="46">
        <v>967025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1202052</v>
      </c>
      <c r="O49" s="47">
        <f t="shared" si="11"/>
        <v>4.4969136495252631</v>
      </c>
      <c r="P49" s="9"/>
    </row>
    <row r="50" spans="1:16">
      <c r="A50" s="12"/>
      <c r="B50" s="44">
        <v>608</v>
      </c>
      <c r="C50" s="20" t="s">
        <v>174</v>
      </c>
      <c r="D50" s="46">
        <v>0</v>
      </c>
      <c r="E50" s="46">
        <v>201817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201817</v>
      </c>
      <c r="O50" s="47">
        <f t="shared" si="11"/>
        <v>0.75500362879995209</v>
      </c>
      <c r="P50" s="9"/>
    </row>
    <row r="51" spans="1:16">
      <c r="A51" s="12"/>
      <c r="B51" s="44">
        <v>614</v>
      </c>
      <c r="C51" s="20" t="s">
        <v>175</v>
      </c>
      <c r="D51" s="46">
        <v>0</v>
      </c>
      <c r="E51" s="46">
        <v>1214216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3" si="16">SUM(D51:M51)</f>
        <v>1214216</v>
      </c>
      <c r="O51" s="47">
        <f t="shared" si="11"/>
        <v>4.5424195491309582</v>
      </c>
      <c r="P51" s="9"/>
    </row>
    <row r="52" spans="1:16">
      <c r="A52" s="12"/>
      <c r="B52" s="44">
        <v>622</v>
      </c>
      <c r="C52" s="20" t="s">
        <v>67</v>
      </c>
      <c r="D52" s="46">
        <v>537908</v>
      </c>
      <c r="E52" s="46">
        <v>4406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542314</v>
      </c>
      <c r="O52" s="47">
        <f t="shared" si="11"/>
        <v>2.0288134198259673</v>
      </c>
      <c r="P52" s="9"/>
    </row>
    <row r="53" spans="1:16">
      <c r="A53" s="12"/>
      <c r="B53" s="44">
        <v>623</v>
      </c>
      <c r="C53" s="20" t="s">
        <v>68</v>
      </c>
      <c r="D53" s="46">
        <v>1621065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1621065</v>
      </c>
      <c r="O53" s="47">
        <f t="shared" si="11"/>
        <v>6.06445422100514</v>
      </c>
      <c r="P53" s="9"/>
    </row>
    <row r="54" spans="1:16">
      <c r="A54" s="12"/>
      <c r="B54" s="44">
        <v>624</v>
      </c>
      <c r="C54" s="20" t="s">
        <v>69</v>
      </c>
      <c r="D54" s="46">
        <v>610510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610510</v>
      </c>
      <c r="O54" s="47">
        <f t="shared" si="11"/>
        <v>2.2839367616140303</v>
      </c>
      <c r="P54" s="9"/>
    </row>
    <row r="55" spans="1:16">
      <c r="A55" s="12"/>
      <c r="B55" s="44">
        <v>634</v>
      </c>
      <c r="C55" s="20" t="s">
        <v>176</v>
      </c>
      <c r="D55" s="46">
        <v>0</v>
      </c>
      <c r="E55" s="46">
        <v>449092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449092</v>
      </c>
      <c r="O55" s="47">
        <f t="shared" si="11"/>
        <v>1.6800670392733421</v>
      </c>
      <c r="P55" s="9"/>
    </row>
    <row r="56" spans="1:16">
      <c r="A56" s="12"/>
      <c r="B56" s="44">
        <v>654</v>
      </c>
      <c r="C56" s="20" t="s">
        <v>177</v>
      </c>
      <c r="D56" s="46">
        <v>0</v>
      </c>
      <c r="E56" s="46">
        <v>512782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512782</v>
      </c>
      <c r="O56" s="47">
        <f t="shared" si="11"/>
        <v>1.9183332959230246</v>
      </c>
      <c r="P56" s="9"/>
    </row>
    <row r="57" spans="1:16">
      <c r="A57" s="12"/>
      <c r="B57" s="44">
        <v>663</v>
      </c>
      <c r="C57" s="20" t="s">
        <v>133</v>
      </c>
      <c r="D57" s="46">
        <v>64124</v>
      </c>
      <c r="E57" s="46">
        <v>75007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139131</v>
      </c>
      <c r="O57" s="47">
        <f t="shared" si="11"/>
        <v>0.52049336715225247</v>
      </c>
      <c r="P57" s="9"/>
    </row>
    <row r="58" spans="1:16">
      <c r="A58" s="12"/>
      <c r="B58" s="44">
        <v>669</v>
      </c>
      <c r="C58" s="20" t="s">
        <v>134</v>
      </c>
      <c r="D58" s="46">
        <v>0</v>
      </c>
      <c r="E58" s="46">
        <v>274213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274213</v>
      </c>
      <c r="O58" s="47">
        <f t="shared" si="11"/>
        <v>1.0258393002775845</v>
      </c>
      <c r="P58" s="9"/>
    </row>
    <row r="59" spans="1:16">
      <c r="A59" s="12"/>
      <c r="B59" s="44">
        <v>671</v>
      </c>
      <c r="C59" s="20" t="s">
        <v>75</v>
      </c>
      <c r="D59" s="46">
        <v>72757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72757</v>
      </c>
      <c r="O59" s="47">
        <f t="shared" si="11"/>
        <v>0.27218618362475966</v>
      </c>
      <c r="P59" s="9"/>
    </row>
    <row r="60" spans="1:16">
      <c r="A60" s="12"/>
      <c r="B60" s="44">
        <v>674</v>
      </c>
      <c r="C60" s="20" t="s">
        <v>179</v>
      </c>
      <c r="D60" s="46">
        <v>0</v>
      </c>
      <c r="E60" s="46">
        <v>255826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255826</v>
      </c>
      <c r="O60" s="47">
        <f t="shared" si="11"/>
        <v>0.95705296551517738</v>
      </c>
      <c r="P60" s="9"/>
    </row>
    <row r="61" spans="1:16">
      <c r="A61" s="12"/>
      <c r="B61" s="44">
        <v>685</v>
      </c>
      <c r="C61" s="20" t="s">
        <v>78</v>
      </c>
      <c r="D61" s="46">
        <v>127513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127513</v>
      </c>
      <c r="O61" s="47">
        <f t="shared" si="11"/>
        <v>0.47703007040620116</v>
      </c>
      <c r="P61" s="9"/>
    </row>
    <row r="62" spans="1:16">
      <c r="A62" s="12"/>
      <c r="B62" s="44">
        <v>689</v>
      </c>
      <c r="C62" s="20" t="s">
        <v>136</v>
      </c>
      <c r="D62" s="46">
        <v>874439</v>
      </c>
      <c r="E62" s="46">
        <v>27401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901840</v>
      </c>
      <c r="O62" s="47">
        <f t="shared" si="11"/>
        <v>3.3738112874383663</v>
      </c>
      <c r="P62" s="9"/>
    </row>
    <row r="63" spans="1:16">
      <c r="A63" s="12"/>
      <c r="B63" s="44">
        <v>694</v>
      </c>
      <c r="C63" s="20" t="s">
        <v>181</v>
      </c>
      <c r="D63" s="46">
        <v>0</v>
      </c>
      <c r="E63" s="46">
        <v>194620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194620</v>
      </c>
      <c r="O63" s="47">
        <f t="shared" si="11"/>
        <v>0.72807942956761162</v>
      </c>
      <c r="P63" s="9"/>
    </row>
    <row r="64" spans="1:16">
      <c r="A64" s="12"/>
      <c r="B64" s="44">
        <v>711</v>
      </c>
      <c r="C64" s="20" t="s">
        <v>138</v>
      </c>
      <c r="D64" s="46">
        <v>3453740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2" si="17">SUM(D64:M64)</f>
        <v>3453740</v>
      </c>
      <c r="O64" s="47">
        <f t="shared" si="11"/>
        <v>12.920547986203077</v>
      </c>
      <c r="P64" s="9"/>
    </row>
    <row r="65" spans="1:119">
      <c r="A65" s="12"/>
      <c r="B65" s="44">
        <v>712</v>
      </c>
      <c r="C65" s="20" t="s">
        <v>139</v>
      </c>
      <c r="D65" s="46">
        <v>1859845</v>
      </c>
      <c r="E65" s="46">
        <v>353201</v>
      </c>
      <c r="F65" s="46">
        <v>0</v>
      </c>
      <c r="G65" s="46">
        <v>1538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2214584</v>
      </c>
      <c r="O65" s="47">
        <f t="shared" si="11"/>
        <v>8.2848271269631066</v>
      </c>
      <c r="P65" s="9"/>
    </row>
    <row r="66" spans="1:119">
      <c r="A66" s="12"/>
      <c r="B66" s="44">
        <v>713</v>
      </c>
      <c r="C66" s="20" t="s">
        <v>182</v>
      </c>
      <c r="D66" s="46">
        <v>380836</v>
      </c>
      <c r="E66" s="46">
        <v>587112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967948</v>
      </c>
      <c r="O66" s="47">
        <f t="shared" si="11"/>
        <v>3.6211233567521868</v>
      </c>
      <c r="P66" s="9"/>
    </row>
    <row r="67" spans="1:119">
      <c r="A67" s="12"/>
      <c r="B67" s="44">
        <v>714</v>
      </c>
      <c r="C67" s="20" t="s">
        <v>141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30335</v>
      </c>
      <c r="N67" s="46">
        <f t="shared" si="17"/>
        <v>30335</v>
      </c>
      <c r="O67" s="47">
        <f t="shared" si="11"/>
        <v>0.1134841716983532</v>
      </c>
      <c r="P67" s="9"/>
    </row>
    <row r="68" spans="1:119">
      <c r="A68" s="12"/>
      <c r="B68" s="44">
        <v>716</v>
      </c>
      <c r="C68" s="20" t="s">
        <v>142</v>
      </c>
      <c r="D68" s="46">
        <v>0</v>
      </c>
      <c r="E68" s="46">
        <v>275068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275068</v>
      </c>
      <c r="O68" s="47">
        <f t="shared" si="11"/>
        <v>1.0290378816786754</v>
      </c>
      <c r="P68" s="9"/>
    </row>
    <row r="69" spans="1:119">
      <c r="A69" s="12"/>
      <c r="B69" s="44">
        <v>724</v>
      </c>
      <c r="C69" s="20" t="s">
        <v>183</v>
      </c>
      <c r="D69" s="46">
        <v>0</v>
      </c>
      <c r="E69" s="46">
        <v>782273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782273</v>
      </c>
      <c r="O69" s="47">
        <f>(N69/O$75)</f>
        <v>2.9265074483924791</v>
      </c>
      <c r="P69" s="9"/>
    </row>
    <row r="70" spans="1:119">
      <c r="A70" s="12"/>
      <c r="B70" s="44">
        <v>732</v>
      </c>
      <c r="C70" s="20" t="s">
        <v>86</v>
      </c>
      <c r="D70" s="46">
        <v>0</v>
      </c>
      <c r="E70" s="46">
        <v>47295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47295</v>
      </c>
      <c r="O70" s="47">
        <f>(N70/O$75)</f>
        <v>0.17693205539718526</v>
      </c>
      <c r="P70" s="9"/>
    </row>
    <row r="71" spans="1:119">
      <c r="A71" s="12"/>
      <c r="B71" s="44">
        <v>744</v>
      </c>
      <c r="C71" s="20" t="s">
        <v>184</v>
      </c>
      <c r="D71" s="46">
        <v>0</v>
      </c>
      <c r="E71" s="46">
        <v>394726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394726</v>
      </c>
      <c r="O71" s="47">
        <f>(N71/O$75)</f>
        <v>1.4766821545345035</v>
      </c>
      <c r="P71" s="9"/>
    </row>
    <row r="72" spans="1:119" ht="15.75" thickBot="1">
      <c r="A72" s="12"/>
      <c r="B72" s="44">
        <v>764</v>
      </c>
      <c r="C72" s="20" t="s">
        <v>186</v>
      </c>
      <c r="D72" s="46">
        <v>0</v>
      </c>
      <c r="E72" s="46">
        <v>1303569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1303569</v>
      </c>
      <c r="O72" s="47">
        <f>(N72/O$75)</f>
        <v>4.8766918812147875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SUM(D5,D13,D22,D27,D31,D35,D40,D43,D45)</f>
        <v>189282928</v>
      </c>
      <c r="E73" s="15">
        <f t="shared" si="18"/>
        <v>102855075</v>
      </c>
      <c r="F73" s="15">
        <f t="shared" si="18"/>
        <v>22934498</v>
      </c>
      <c r="G73" s="15">
        <f t="shared" si="18"/>
        <v>22190478</v>
      </c>
      <c r="H73" s="15">
        <f t="shared" si="18"/>
        <v>0</v>
      </c>
      <c r="I73" s="15">
        <f t="shared" si="18"/>
        <v>18643910</v>
      </c>
      <c r="J73" s="15">
        <f t="shared" si="18"/>
        <v>37033029</v>
      </c>
      <c r="K73" s="15">
        <f t="shared" si="18"/>
        <v>0</v>
      </c>
      <c r="L73" s="15">
        <f t="shared" si="18"/>
        <v>3129778</v>
      </c>
      <c r="M73" s="15">
        <f t="shared" si="18"/>
        <v>35638</v>
      </c>
      <c r="N73" s="15">
        <f>SUM(D73:M73)</f>
        <v>396105334</v>
      </c>
      <c r="O73" s="37">
        <f>(N73/O$75)</f>
        <v>1481.8422856202255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200</v>
      </c>
      <c r="M75" s="48"/>
      <c r="N75" s="48"/>
      <c r="O75" s="41">
        <v>267306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99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34497714</v>
      </c>
      <c r="E5" s="26">
        <f t="shared" si="0"/>
        <v>714955</v>
      </c>
      <c r="F5" s="26">
        <f t="shared" si="0"/>
        <v>11030924</v>
      </c>
      <c r="G5" s="26">
        <f t="shared" si="0"/>
        <v>323854</v>
      </c>
      <c r="H5" s="26">
        <f t="shared" si="0"/>
        <v>0</v>
      </c>
      <c r="I5" s="26">
        <f t="shared" si="0"/>
        <v>0</v>
      </c>
      <c r="J5" s="26">
        <f t="shared" si="0"/>
        <v>35016664</v>
      </c>
      <c r="K5" s="26">
        <f t="shared" si="0"/>
        <v>0</v>
      </c>
      <c r="L5" s="26">
        <f t="shared" si="0"/>
        <v>2972825</v>
      </c>
      <c r="M5" s="26">
        <f t="shared" si="0"/>
        <v>0</v>
      </c>
      <c r="N5" s="27">
        <f>SUM(D5:M5)</f>
        <v>84556936</v>
      </c>
      <c r="O5" s="32">
        <f t="shared" ref="O5:O36" si="1">(N5/O$77)</f>
        <v>321.15391714870617</v>
      </c>
      <c r="P5" s="6"/>
    </row>
    <row r="6" spans="1:133">
      <c r="A6" s="12"/>
      <c r="B6" s="44">
        <v>511</v>
      </c>
      <c r="C6" s="20" t="s">
        <v>20</v>
      </c>
      <c r="D6" s="46">
        <v>792026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792026</v>
      </c>
      <c r="O6" s="47">
        <f t="shared" si="1"/>
        <v>3.0081772639398991</v>
      </c>
      <c r="P6" s="9"/>
    </row>
    <row r="7" spans="1:133">
      <c r="A7" s="12"/>
      <c r="B7" s="44">
        <v>512</v>
      </c>
      <c r="C7" s="20" t="s">
        <v>21</v>
      </c>
      <c r="D7" s="46">
        <v>943378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943378</v>
      </c>
      <c r="O7" s="47">
        <f t="shared" si="1"/>
        <v>3.5830241064069792</v>
      </c>
      <c r="P7" s="9"/>
    </row>
    <row r="8" spans="1:133">
      <c r="A8" s="12"/>
      <c r="B8" s="44">
        <v>513</v>
      </c>
      <c r="C8" s="20" t="s">
        <v>22</v>
      </c>
      <c r="D8" s="46">
        <v>20814899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5932818</v>
      </c>
      <c r="K8" s="46">
        <v>0</v>
      </c>
      <c r="L8" s="46">
        <v>0</v>
      </c>
      <c r="M8" s="46">
        <v>0</v>
      </c>
      <c r="N8" s="46">
        <f t="shared" si="2"/>
        <v>26747717</v>
      </c>
      <c r="O8" s="47">
        <f t="shared" si="1"/>
        <v>101.58994040814156</v>
      </c>
      <c r="P8" s="9"/>
    </row>
    <row r="9" spans="1:133">
      <c r="A9" s="12"/>
      <c r="B9" s="44">
        <v>514</v>
      </c>
      <c r="C9" s="20" t="s">
        <v>23</v>
      </c>
      <c r="D9" s="46">
        <v>874284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182088</v>
      </c>
      <c r="K9" s="46">
        <v>0</v>
      </c>
      <c r="L9" s="46">
        <v>0</v>
      </c>
      <c r="M9" s="46">
        <v>0</v>
      </c>
      <c r="N9" s="46">
        <f t="shared" si="2"/>
        <v>1056372</v>
      </c>
      <c r="O9" s="47">
        <f t="shared" si="1"/>
        <v>4.0121842372128178</v>
      </c>
      <c r="P9" s="9"/>
    </row>
    <row r="10" spans="1:133">
      <c r="A10" s="12"/>
      <c r="B10" s="44">
        <v>517</v>
      </c>
      <c r="C10" s="20" t="s">
        <v>25</v>
      </c>
      <c r="D10" s="46">
        <v>139286</v>
      </c>
      <c r="E10" s="46">
        <v>0</v>
      </c>
      <c r="F10" s="46">
        <v>11030924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11170210</v>
      </c>
      <c r="O10" s="47">
        <f t="shared" si="1"/>
        <v>42.425339263400573</v>
      </c>
      <c r="P10" s="9"/>
    </row>
    <row r="11" spans="1:133">
      <c r="A11" s="12"/>
      <c r="B11" s="44">
        <v>518</v>
      </c>
      <c r="C11" s="20" t="s">
        <v>196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2972825</v>
      </c>
      <c r="M11" s="46">
        <v>0</v>
      </c>
      <c r="N11" s="46">
        <f t="shared" si="2"/>
        <v>2972825</v>
      </c>
      <c r="O11" s="47">
        <f t="shared" si="1"/>
        <v>11.291024000060769</v>
      </c>
      <c r="P11" s="9"/>
    </row>
    <row r="12" spans="1:133">
      <c r="A12" s="12"/>
      <c r="B12" s="44">
        <v>519</v>
      </c>
      <c r="C12" s="20" t="s">
        <v>155</v>
      </c>
      <c r="D12" s="46">
        <v>10933841</v>
      </c>
      <c r="E12" s="46">
        <v>714955</v>
      </c>
      <c r="F12" s="46">
        <v>0</v>
      </c>
      <c r="G12" s="46">
        <v>323854</v>
      </c>
      <c r="H12" s="46">
        <v>0</v>
      </c>
      <c r="I12" s="46">
        <v>0</v>
      </c>
      <c r="J12" s="46">
        <v>28901758</v>
      </c>
      <c r="K12" s="46">
        <v>0</v>
      </c>
      <c r="L12" s="46">
        <v>0</v>
      </c>
      <c r="M12" s="46">
        <v>0</v>
      </c>
      <c r="N12" s="46">
        <f t="shared" si="2"/>
        <v>40874408</v>
      </c>
      <c r="O12" s="47">
        <f t="shared" si="1"/>
        <v>155.24422786954358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99188393</v>
      </c>
      <c r="E13" s="31">
        <f t="shared" si="3"/>
        <v>27729081</v>
      </c>
      <c r="F13" s="31">
        <f t="shared" si="3"/>
        <v>0</v>
      </c>
      <c r="G13" s="31">
        <f t="shared" si="3"/>
        <v>193455</v>
      </c>
      <c r="H13" s="31">
        <f t="shared" si="3"/>
        <v>0</v>
      </c>
      <c r="I13" s="31">
        <f t="shared" si="3"/>
        <v>1598850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128709779</v>
      </c>
      <c r="O13" s="43">
        <f t="shared" si="1"/>
        <v>488.84989992062015</v>
      </c>
      <c r="P13" s="10"/>
    </row>
    <row r="14" spans="1:133">
      <c r="A14" s="12"/>
      <c r="B14" s="44">
        <v>521</v>
      </c>
      <c r="C14" s="20" t="s">
        <v>28</v>
      </c>
      <c r="D14" s="46">
        <v>34761300</v>
      </c>
      <c r="E14" s="46">
        <v>1923047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36684347</v>
      </c>
      <c r="O14" s="47">
        <f t="shared" si="1"/>
        <v>139.33004546300481</v>
      </c>
      <c r="P14" s="9"/>
    </row>
    <row r="15" spans="1:133">
      <c r="A15" s="12"/>
      <c r="B15" s="44">
        <v>522</v>
      </c>
      <c r="C15" s="20" t="s">
        <v>29</v>
      </c>
      <c r="D15" s="46">
        <v>256349</v>
      </c>
      <c r="E15" s="46">
        <v>17362092</v>
      </c>
      <c r="F15" s="46">
        <v>0</v>
      </c>
      <c r="G15" s="46">
        <v>49934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17668375</v>
      </c>
      <c r="O15" s="47">
        <f t="shared" si="1"/>
        <v>67.10588284445727</v>
      </c>
      <c r="P15" s="9"/>
    </row>
    <row r="16" spans="1:133">
      <c r="A16" s="12"/>
      <c r="B16" s="44">
        <v>523</v>
      </c>
      <c r="C16" s="20" t="s">
        <v>156</v>
      </c>
      <c r="D16" s="46">
        <v>37608078</v>
      </c>
      <c r="E16" s="46">
        <v>1066978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38675056</v>
      </c>
      <c r="O16" s="47">
        <f t="shared" si="1"/>
        <v>146.89091537500332</v>
      </c>
      <c r="P16" s="9"/>
    </row>
    <row r="17" spans="1:16">
      <c r="A17" s="12"/>
      <c r="B17" s="44">
        <v>524</v>
      </c>
      <c r="C17" s="20" t="s">
        <v>31</v>
      </c>
      <c r="D17" s="46">
        <v>450489</v>
      </c>
      <c r="E17" s="46">
        <v>0</v>
      </c>
      <c r="F17" s="46">
        <v>0</v>
      </c>
      <c r="G17" s="46">
        <v>0</v>
      </c>
      <c r="H17" s="46">
        <v>0</v>
      </c>
      <c r="I17" s="46">
        <v>1598850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2049339</v>
      </c>
      <c r="O17" s="47">
        <f t="shared" si="1"/>
        <v>7.7835512797626958</v>
      </c>
      <c r="P17" s="9"/>
    </row>
    <row r="18" spans="1:16">
      <c r="A18" s="12"/>
      <c r="B18" s="44">
        <v>525</v>
      </c>
      <c r="C18" s="20" t="s">
        <v>32</v>
      </c>
      <c r="D18" s="46">
        <v>8049378</v>
      </c>
      <c r="E18" s="46">
        <v>5815513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13864891</v>
      </c>
      <c r="O18" s="47">
        <f t="shared" si="1"/>
        <v>52.659950397089155</v>
      </c>
      <c r="P18" s="9"/>
    </row>
    <row r="19" spans="1:16">
      <c r="A19" s="12"/>
      <c r="B19" s="44">
        <v>526</v>
      </c>
      <c r="C19" s="20" t="s">
        <v>33</v>
      </c>
      <c r="D19" s="46">
        <v>12669803</v>
      </c>
      <c r="E19" s="46">
        <v>4054</v>
      </c>
      <c r="F19" s="46">
        <v>0</v>
      </c>
      <c r="G19" s="46">
        <v>143521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12817378</v>
      </c>
      <c r="O19" s="47">
        <f t="shared" si="1"/>
        <v>48.681413341132057</v>
      </c>
      <c r="P19" s="9"/>
    </row>
    <row r="20" spans="1:16">
      <c r="A20" s="12"/>
      <c r="B20" s="44">
        <v>527</v>
      </c>
      <c r="C20" s="20" t="s">
        <v>34</v>
      </c>
      <c r="D20" s="46">
        <v>1053654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1053654</v>
      </c>
      <c r="O20" s="47">
        <f t="shared" si="1"/>
        <v>4.0018610586765213</v>
      </c>
      <c r="P20" s="9"/>
    </row>
    <row r="21" spans="1:16">
      <c r="A21" s="12"/>
      <c r="B21" s="44">
        <v>529</v>
      </c>
      <c r="C21" s="20" t="s">
        <v>35</v>
      </c>
      <c r="D21" s="46">
        <v>4339342</v>
      </c>
      <c r="E21" s="46">
        <v>1557397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5896739</v>
      </c>
      <c r="O21" s="47">
        <f t="shared" si="1"/>
        <v>22.396280161494317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2545417</v>
      </c>
      <c r="E22" s="31">
        <f t="shared" si="5"/>
        <v>11179213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17337197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31061827</v>
      </c>
      <c r="O22" s="43">
        <f t="shared" si="1"/>
        <v>117.97527070807585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14931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14931</v>
      </c>
      <c r="O23" s="47">
        <f t="shared" si="1"/>
        <v>5.6709116528859703E-2</v>
      </c>
      <c r="P23" s="9"/>
    </row>
    <row r="24" spans="1:16">
      <c r="A24" s="12"/>
      <c r="B24" s="44">
        <v>534</v>
      </c>
      <c r="C24" s="20" t="s">
        <v>157</v>
      </c>
      <c r="D24" s="46">
        <v>10084</v>
      </c>
      <c r="E24" s="46">
        <v>5634269</v>
      </c>
      <c r="F24" s="46">
        <v>0</v>
      </c>
      <c r="G24" s="46">
        <v>0</v>
      </c>
      <c r="H24" s="46">
        <v>0</v>
      </c>
      <c r="I24" s="46">
        <v>16374505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22018858</v>
      </c>
      <c r="O24" s="47">
        <f t="shared" si="1"/>
        <v>83.629360669373426</v>
      </c>
      <c r="P24" s="9"/>
    </row>
    <row r="25" spans="1:16">
      <c r="A25" s="12"/>
      <c r="B25" s="44">
        <v>537</v>
      </c>
      <c r="C25" s="20" t="s">
        <v>158</v>
      </c>
      <c r="D25" s="46">
        <v>2535333</v>
      </c>
      <c r="E25" s="46">
        <v>5402124</v>
      </c>
      <c r="F25" s="46">
        <v>0</v>
      </c>
      <c r="G25" s="46">
        <v>0</v>
      </c>
      <c r="H25" s="46">
        <v>0</v>
      </c>
      <c r="I25" s="46">
        <v>962692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8900149</v>
      </c>
      <c r="O25" s="47">
        <f t="shared" si="1"/>
        <v>33.803468405680405</v>
      </c>
      <c r="P25" s="9"/>
    </row>
    <row r="26" spans="1:16">
      <c r="A26" s="12"/>
      <c r="B26" s="44">
        <v>538</v>
      </c>
      <c r="C26" s="20" t="s">
        <v>197</v>
      </c>
      <c r="D26" s="46">
        <v>0</v>
      </c>
      <c r="E26" s="46">
        <v>127889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127889</v>
      </c>
      <c r="O26" s="47">
        <f t="shared" si="1"/>
        <v>0.48573251649315774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SUM(D28:D30)</f>
        <v>2284761</v>
      </c>
      <c r="E27" s="31">
        <f t="shared" si="6"/>
        <v>8736201</v>
      </c>
      <c r="F27" s="31">
        <f t="shared" si="6"/>
        <v>0</v>
      </c>
      <c r="G27" s="31">
        <f t="shared" si="6"/>
        <v>10252600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21273562</v>
      </c>
      <c r="O27" s="43">
        <f t="shared" si="1"/>
        <v>80.798667633910767</v>
      </c>
      <c r="P27" s="10"/>
    </row>
    <row r="28" spans="1:16">
      <c r="A28" s="12"/>
      <c r="B28" s="44">
        <v>541</v>
      </c>
      <c r="C28" s="20" t="s">
        <v>159</v>
      </c>
      <c r="D28" s="46">
        <v>920569</v>
      </c>
      <c r="E28" s="46">
        <v>8726601</v>
      </c>
      <c r="F28" s="46">
        <v>0</v>
      </c>
      <c r="G28" s="46">
        <v>10252600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19899770</v>
      </c>
      <c r="O28" s="47">
        <f t="shared" si="1"/>
        <v>75.580897182205234</v>
      </c>
      <c r="P28" s="9"/>
    </row>
    <row r="29" spans="1:16">
      <c r="A29" s="12"/>
      <c r="B29" s="44">
        <v>544</v>
      </c>
      <c r="C29" s="20" t="s">
        <v>160</v>
      </c>
      <c r="D29" s="46">
        <v>1173203</v>
      </c>
      <c r="E29" s="46">
        <v>9600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1182803</v>
      </c>
      <c r="O29" s="47">
        <f t="shared" si="1"/>
        <v>4.4923791546235918</v>
      </c>
      <c r="P29" s="9"/>
    </row>
    <row r="30" spans="1:16">
      <c r="A30" s="12"/>
      <c r="B30" s="44">
        <v>549</v>
      </c>
      <c r="C30" s="20" t="s">
        <v>193</v>
      </c>
      <c r="D30" s="46">
        <v>190989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190989</v>
      </c>
      <c r="O30" s="47">
        <f t="shared" si="1"/>
        <v>0.72539129708193595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7813674</v>
      </c>
      <c r="E31" s="31">
        <f t="shared" si="8"/>
        <v>3532597</v>
      </c>
      <c r="F31" s="31">
        <f t="shared" si="8"/>
        <v>0</v>
      </c>
      <c r="G31" s="31">
        <f t="shared" si="8"/>
        <v>573589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947</v>
      </c>
      <c r="N31" s="31">
        <f t="shared" si="7"/>
        <v>11920807</v>
      </c>
      <c r="O31" s="43">
        <f t="shared" si="1"/>
        <v>45.276165915280053</v>
      </c>
      <c r="P31" s="10"/>
    </row>
    <row r="32" spans="1:16">
      <c r="A32" s="13"/>
      <c r="B32" s="45">
        <v>552</v>
      </c>
      <c r="C32" s="21" t="s">
        <v>46</v>
      </c>
      <c r="D32" s="46">
        <v>5561564</v>
      </c>
      <c r="E32" s="46">
        <v>2780400</v>
      </c>
      <c r="F32" s="46">
        <v>0</v>
      </c>
      <c r="G32" s="46">
        <v>573589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8915553</v>
      </c>
      <c r="O32" s="47">
        <f t="shared" si="1"/>
        <v>33.86197401354395</v>
      </c>
      <c r="P32" s="9"/>
    </row>
    <row r="33" spans="1:16">
      <c r="A33" s="13"/>
      <c r="B33" s="45">
        <v>553</v>
      </c>
      <c r="C33" s="21" t="s">
        <v>161</v>
      </c>
      <c r="D33" s="46">
        <v>175804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175804</v>
      </c>
      <c r="O33" s="47">
        <f t="shared" si="1"/>
        <v>0.66771746850443048</v>
      </c>
      <c r="P33" s="9"/>
    </row>
    <row r="34" spans="1:16">
      <c r="A34" s="13"/>
      <c r="B34" s="45">
        <v>554</v>
      </c>
      <c r="C34" s="21" t="s">
        <v>48</v>
      </c>
      <c r="D34" s="46">
        <v>2076306</v>
      </c>
      <c r="E34" s="46">
        <v>752197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947</v>
      </c>
      <c r="N34" s="46">
        <f t="shared" si="7"/>
        <v>2829450</v>
      </c>
      <c r="O34" s="47">
        <f t="shared" si="1"/>
        <v>10.746474433231672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13295919</v>
      </c>
      <c r="E35" s="31">
        <f t="shared" si="9"/>
        <v>2144753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15440672</v>
      </c>
      <c r="O35" s="43">
        <f t="shared" si="1"/>
        <v>58.644891014125058</v>
      </c>
      <c r="P35" s="10"/>
    </row>
    <row r="36" spans="1:16">
      <c r="A36" s="12"/>
      <c r="B36" s="44">
        <v>562</v>
      </c>
      <c r="C36" s="20" t="s">
        <v>162</v>
      </c>
      <c r="D36" s="46">
        <v>6922886</v>
      </c>
      <c r="E36" s="46">
        <v>854865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7777751</v>
      </c>
      <c r="O36" s="47">
        <f t="shared" si="1"/>
        <v>29.540512208924724</v>
      </c>
      <c r="P36" s="9"/>
    </row>
    <row r="37" spans="1:16">
      <c r="A37" s="12"/>
      <c r="B37" s="44">
        <v>563</v>
      </c>
      <c r="C37" s="20" t="s">
        <v>163</v>
      </c>
      <c r="D37" s="46">
        <v>1127109</v>
      </c>
      <c r="E37" s="46">
        <v>265787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1392896</v>
      </c>
      <c r="O37" s="47">
        <f t="shared" ref="O37:O68" si="11">(N37/O$77)</f>
        <v>5.2903289516162726</v>
      </c>
      <c r="P37" s="9"/>
    </row>
    <row r="38" spans="1:16">
      <c r="A38" s="12"/>
      <c r="B38" s="44">
        <v>564</v>
      </c>
      <c r="C38" s="20" t="s">
        <v>164</v>
      </c>
      <c r="D38" s="46">
        <v>2389665</v>
      </c>
      <c r="E38" s="46">
        <v>437459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2827124</v>
      </c>
      <c r="O38" s="47">
        <f t="shared" si="11"/>
        <v>10.737640101636591</v>
      </c>
      <c r="P38" s="9"/>
    </row>
    <row r="39" spans="1:16">
      <c r="A39" s="12"/>
      <c r="B39" s="44">
        <v>569</v>
      </c>
      <c r="C39" s="20" t="s">
        <v>53</v>
      </c>
      <c r="D39" s="46">
        <v>2856259</v>
      </c>
      <c r="E39" s="46">
        <v>586642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3442901</v>
      </c>
      <c r="O39" s="47">
        <f t="shared" si="11"/>
        <v>13.076409751947464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1672557</v>
      </c>
      <c r="E40" s="31">
        <f t="shared" si="12"/>
        <v>853790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2526347</v>
      </c>
      <c r="O40" s="43">
        <f t="shared" si="11"/>
        <v>9.5952653148037719</v>
      </c>
      <c r="P40" s="9"/>
    </row>
    <row r="41" spans="1:16">
      <c r="A41" s="12"/>
      <c r="B41" s="44">
        <v>572</v>
      </c>
      <c r="C41" s="20" t="s">
        <v>165</v>
      </c>
      <c r="D41" s="46">
        <v>1672557</v>
      </c>
      <c r="E41" s="46">
        <v>733696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2406253</v>
      </c>
      <c r="O41" s="47">
        <f t="shared" si="11"/>
        <v>9.139138823583032</v>
      </c>
      <c r="P41" s="9"/>
    </row>
    <row r="42" spans="1:16">
      <c r="A42" s="12"/>
      <c r="B42" s="44">
        <v>575</v>
      </c>
      <c r="C42" s="20" t="s">
        <v>166</v>
      </c>
      <c r="D42" s="46">
        <v>0</v>
      </c>
      <c r="E42" s="46">
        <v>120094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120094</v>
      </c>
      <c r="O42" s="47">
        <f t="shared" si="11"/>
        <v>0.45612649122074056</v>
      </c>
      <c r="P42" s="9"/>
    </row>
    <row r="43" spans="1:16" ht="15.75">
      <c r="A43" s="28" t="s">
        <v>167</v>
      </c>
      <c r="B43" s="29"/>
      <c r="C43" s="30"/>
      <c r="D43" s="31">
        <f t="shared" ref="D43:M43" si="13">SUM(D44:D45)</f>
        <v>15692941</v>
      </c>
      <c r="E43" s="31">
        <f t="shared" si="13"/>
        <v>33728959</v>
      </c>
      <c r="F43" s="31">
        <f t="shared" si="13"/>
        <v>10714089</v>
      </c>
      <c r="G43" s="31">
        <f t="shared" si="13"/>
        <v>1859466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61995455</v>
      </c>
      <c r="O43" s="43">
        <f t="shared" si="11"/>
        <v>235.46363149518973</v>
      </c>
      <c r="P43" s="9"/>
    </row>
    <row r="44" spans="1:16">
      <c r="A44" s="12"/>
      <c r="B44" s="44">
        <v>581</v>
      </c>
      <c r="C44" s="20" t="s">
        <v>168</v>
      </c>
      <c r="D44" s="46">
        <v>15552463</v>
      </c>
      <c r="E44" s="46">
        <v>33533095</v>
      </c>
      <c r="F44" s="46">
        <v>10714089</v>
      </c>
      <c r="G44" s="46">
        <v>1859466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61659113</v>
      </c>
      <c r="O44" s="47">
        <f t="shared" si="11"/>
        <v>234.18617803115185</v>
      </c>
      <c r="P44" s="9"/>
    </row>
    <row r="45" spans="1:16">
      <c r="A45" s="12"/>
      <c r="B45" s="44">
        <v>587</v>
      </c>
      <c r="C45" s="20" t="s">
        <v>169</v>
      </c>
      <c r="D45" s="46">
        <v>140478</v>
      </c>
      <c r="E45" s="46">
        <v>195864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4">SUM(D45:M45)</f>
        <v>336342</v>
      </c>
      <c r="O45" s="47">
        <f t="shared" si="11"/>
        <v>1.2774534640378896</v>
      </c>
      <c r="P45" s="9"/>
    </row>
    <row r="46" spans="1:16" ht="15.75">
      <c r="A46" s="28" t="s">
        <v>60</v>
      </c>
      <c r="B46" s="29"/>
      <c r="C46" s="30"/>
      <c r="D46" s="31">
        <f t="shared" ref="D46:M46" si="15">SUM(D47:D74)</f>
        <v>10672459</v>
      </c>
      <c r="E46" s="31">
        <f t="shared" si="15"/>
        <v>6746331</v>
      </c>
      <c r="F46" s="31">
        <f t="shared" si="15"/>
        <v>0</v>
      </c>
      <c r="G46" s="31">
        <f t="shared" si="15"/>
        <v>115358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53123</v>
      </c>
      <c r="N46" s="31">
        <f>SUM(D46:M46)</f>
        <v>17587271</v>
      </c>
      <c r="O46" s="43">
        <f t="shared" si="11"/>
        <v>66.797843450782594</v>
      </c>
      <c r="P46" s="9"/>
    </row>
    <row r="47" spans="1:16">
      <c r="A47" s="12"/>
      <c r="B47" s="44">
        <v>601</v>
      </c>
      <c r="C47" s="20" t="s">
        <v>170</v>
      </c>
      <c r="D47" s="46">
        <v>348190</v>
      </c>
      <c r="E47" s="46">
        <v>21062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369252</v>
      </c>
      <c r="O47" s="47">
        <f t="shared" si="11"/>
        <v>1.4024482416793587</v>
      </c>
      <c r="P47" s="9"/>
    </row>
    <row r="48" spans="1:16">
      <c r="A48" s="12"/>
      <c r="B48" s="44">
        <v>602</v>
      </c>
      <c r="C48" s="20" t="s">
        <v>171</v>
      </c>
      <c r="D48" s="46">
        <v>71645</v>
      </c>
      <c r="E48" s="46">
        <v>7009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78654</v>
      </c>
      <c r="O48" s="47">
        <f t="shared" si="11"/>
        <v>0.29873410029207226</v>
      </c>
      <c r="P48" s="9"/>
    </row>
    <row r="49" spans="1:16">
      <c r="A49" s="12"/>
      <c r="B49" s="44">
        <v>603</v>
      </c>
      <c r="C49" s="20" t="s">
        <v>172</v>
      </c>
      <c r="D49" s="46">
        <v>77388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77388</v>
      </c>
      <c r="O49" s="47">
        <f t="shared" si="11"/>
        <v>0.29392573236456998</v>
      </c>
      <c r="P49" s="9"/>
    </row>
    <row r="50" spans="1:16">
      <c r="A50" s="12"/>
      <c r="B50" s="44">
        <v>604</v>
      </c>
      <c r="C50" s="20" t="s">
        <v>173</v>
      </c>
      <c r="D50" s="46">
        <v>258138</v>
      </c>
      <c r="E50" s="46">
        <v>349297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607435</v>
      </c>
      <c r="O50" s="47">
        <f t="shared" si="11"/>
        <v>2.3070860758628284</v>
      </c>
      <c r="P50" s="9"/>
    </row>
    <row r="51" spans="1:16">
      <c r="A51" s="12"/>
      <c r="B51" s="44">
        <v>608</v>
      </c>
      <c r="C51" s="20" t="s">
        <v>174</v>
      </c>
      <c r="D51" s="46">
        <v>0</v>
      </c>
      <c r="E51" s="46">
        <v>59800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59800</v>
      </c>
      <c r="O51" s="47">
        <f t="shared" si="11"/>
        <v>0.22712512011424621</v>
      </c>
      <c r="P51" s="9"/>
    </row>
    <row r="52" spans="1:16">
      <c r="A52" s="12"/>
      <c r="B52" s="44">
        <v>614</v>
      </c>
      <c r="C52" s="20" t="s">
        <v>175</v>
      </c>
      <c r="D52" s="46">
        <v>0</v>
      </c>
      <c r="E52" s="46">
        <v>1153647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4" si="16">SUM(D52:M52)</f>
        <v>1153647</v>
      </c>
      <c r="O52" s="47">
        <f t="shared" si="11"/>
        <v>4.3816423652916354</v>
      </c>
      <c r="P52" s="9"/>
    </row>
    <row r="53" spans="1:16">
      <c r="A53" s="12"/>
      <c r="B53" s="44">
        <v>622</v>
      </c>
      <c r="C53" s="20" t="s">
        <v>67</v>
      </c>
      <c r="D53" s="46">
        <v>526729</v>
      </c>
      <c r="E53" s="46">
        <v>6233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532962</v>
      </c>
      <c r="O53" s="47">
        <f t="shared" si="11"/>
        <v>2.0242317435840951</v>
      </c>
      <c r="P53" s="9"/>
    </row>
    <row r="54" spans="1:16">
      <c r="A54" s="12"/>
      <c r="B54" s="44">
        <v>623</v>
      </c>
      <c r="C54" s="20" t="s">
        <v>68</v>
      </c>
      <c r="D54" s="46">
        <v>1586662</v>
      </c>
      <c r="E54" s="46">
        <v>2100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1588762</v>
      </c>
      <c r="O54" s="47">
        <f t="shared" si="11"/>
        <v>6.0342434796479942</v>
      </c>
      <c r="P54" s="9"/>
    </row>
    <row r="55" spans="1:16">
      <c r="A55" s="12"/>
      <c r="B55" s="44">
        <v>624</v>
      </c>
      <c r="C55" s="20" t="s">
        <v>69</v>
      </c>
      <c r="D55" s="46">
        <v>621618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621618</v>
      </c>
      <c r="O55" s="47">
        <f t="shared" si="11"/>
        <v>2.3609542293507944</v>
      </c>
      <c r="P55" s="9"/>
    </row>
    <row r="56" spans="1:16">
      <c r="A56" s="12"/>
      <c r="B56" s="44">
        <v>634</v>
      </c>
      <c r="C56" s="20" t="s">
        <v>176</v>
      </c>
      <c r="D56" s="46">
        <v>0</v>
      </c>
      <c r="E56" s="46">
        <v>597540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597540</v>
      </c>
      <c r="O56" s="47">
        <f t="shared" si="11"/>
        <v>2.269504084833891</v>
      </c>
      <c r="P56" s="9"/>
    </row>
    <row r="57" spans="1:16">
      <c r="A57" s="12"/>
      <c r="B57" s="44">
        <v>654</v>
      </c>
      <c r="C57" s="20" t="s">
        <v>177</v>
      </c>
      <c r="D57" s="46">
        <v>0</v>
      </c>
      <c r="E57" s="46">
        <v>537708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537708</v>
      </c>
      <c r="O57" s="47">
        <f t="shared" si="11"/>
        <v>2.0422574261938311</v>
      </c>
      <c r="P57" s="9"/>
    </row>
    <row r="58" spans="1:16">
      <c r="A58" s="12"/>
      <c r="B58" s="44">
        <v>663</v>
      </c>
      <c r="C58" s="20" t="s">
        <v>133</v>
      </c>
      <c r="D58" s="46">
        <v>61894</v>
      </c>
      <c r="E58" s="46">
        <v>72110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134004</v>
      </c>
      <c r="O58" s="47">
        <f t="shared" si="11"/>
        <v>0.50895776916035873</v>
      </c>
      <c r="P58" s="9"/>
    </row>
    <row r="59" spans="1:16">
      <c r="A59" s="12"/>
      <c r="B59" s="44">
        <v>669</v>
      </c>
      <c r="C59" s="20" t="s">
        <v>134</v>
      </c>
      <c r="D59" s="46">
        <v>0</v>
      </c>
      <c r="E59" s="46">
        <v>269180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269180</v>
      </c>
      <c r="O59" s="47">
        <f t="shared" si="11"/>
        <v>1.022366886828642</v>
      </c>
      <c r="P59" s="9"/>
    </row>
    <row r="60" spans="1:16">
      <c r="A60" s="12"/>
      <c r="B60" s="44">
        <v>671</v>
      </c>
      <c r="C60" s="20" t="s">
        <v>75</v>
      </c>
      <c r="D60" s="46">
        <v>54587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54587</v>
      </c>
      <c r="O60" s="47">
        <f t="shared" si="11"/>
        <v>0.20732573464341736</v>
      </c>
      <c r="P60" s="9"/>
    </row>
    <row r="61" spans="1:16">
      <c r="A61" s="12"/>
      <c r="B61" s="44">
        <v>674</v>
      </c>
      <c r="C61" s="20" t="s">
        <v>179</v>
      </c>
      <c r="D61" s="46">
        <v>0</v>
      </c>
      <c r="E61" s="46">
        <v>242108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242108</v>
      </c>
      <c r="O61" s="47">
        <f t="shared" si="11"/>
        <v>0.91954529399029972</v>
      </c>
      <c r="P61" s="9"/>
    </row>
    <row r="62" spans="1:16">
      <c r="A62" s="12"/>
      <c r="B62" s="44">
        <v>685</v>
      </c>
      <c r="C62" s="20" t="s">
        <v>78</v>
      </c>
      <c r="D62" s="46">
        <v>122433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122433</v>
      </c>
      <c r="O62" s="47">
        <f t="shared" si="11"/>
        <v>0.46501019784193154</v>
      </c>
      <c r="P62" s="9"/>
    </row>
    <row r="63" spans="1:16">
      <c r="A63" s="12"/>
      <c r="B63" s="44">
        <v>689</v>
      </c>
      <c r="C63" s="20" t="s">
        <v>136</v>
      </c>
      <c r="D63" s="46">
        <v>816298</v>
      </c>
      <c r="E63" s="46">
        <v>26081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842379</v>
      </c>
      <c r="O63" s="47">
        <f t="shared" si="11"/>
        <v>3.1994219323865987</v>
      </c>
      <c r="P63" s="9"/>
    </row>
    <row r="64" spans="1:16">
      <c r="A64" s="12"/>
      <c r="B64" s="44">
        <v>694</v>
      </c>
      <c r="C64" s="20" t="s">
        <v>181</v>
      </c>
      <c r="D64" s="46">
        <v>0</v>
      </c>
      <c r="E64" s="46">
        <v>194495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194495</v>
      </c>
      <c r="O64" s="47">
        <f t="shared" si="11"/>
        <v>0.73870736181639329</v>
      </c>
      <c r="P64" s="9"/>
    </row>
    <row r="65" spans="1:119">
      <c r="A65" s="12"/>
      <c r="B65" s="44">
        <v>711</v>
      </c>
      <c r="C65" s="20" t="s">
        <v>138</v>
      </c>
      <c r="D65" s="46">
        <v>3190934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4" si="17">SUM(D65:M65)</f>
        <v>3190934</v>
      </c>
      <c r="O65" s="47">
        <f t="shared" si="11"/>
        <v>12.119419197769767</v>
      </c>
      <c r="P65" s="9"/>
    </row>
    <row r="66" spans="1:119">
      <c r="A66" s="12"/>
      <c r="B66" s="44">
        <v>712</v>
      </c>
      <c r="C66" s="20" t="s">
        <v>139</v>
      </c>
      <c r="D66" s="46">
        <v>2555650</v>
      </c>
      <c r="E66" s="46">
        <v>14558</v>
      </c>
      <c r="F66" s="46">
        <v>0</v>
      </c>
      <c r="G66" s="46">
        <v>115358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2685566</v>
      </c>
      <c r="O66" s="47">
        <f t="shared" si="11"/>
        <v>10.199991644226351</v>
      </c>
      <c r="P66" s="9"/>
    </row>
    <row r="67" spans="1:119">
      <c r="A67" s="12"/>
      <c r="B67" s="44">
        <v>713</v>
      </c>
      <c r="C67" s="20" t="s">
        <v>182</v>
      </c>
      <c r="D67" s="46">
        <v>380293</v>
      </c>
      <c r="E67" s="46">
        <v>631296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1011589</v>
      </c>
      <c r="O67" s="47">
        <f t="shared" si="11"/>
        <v>3.8420948684155554</v>
      </c>
      <c r="P67" s="9"/>
    </row>
    <row r="68" spans="1:119">
      <c r="A68" s="12"/>
      <c r="B68" s="44">
        <v>714</v>
      </c>
      <c r="C68" s="20" t="s">
        <v>141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53123</v>
      </c>
      <c r="N68" s="46">
        <f t="shared" si="17"/>
        <v>53123</v>
      </c>
      <c r="O68" s="47">
        <f t="shared" si="11"/>
        <v>0.20176534708744318</v>
      </c>
      <c r="P68" s="9"/>
    </row>
    <row r="69" spans="1:119">
      <c r="A69" s="12"/>
      <c r="B69" s="44">
        <v>716</v>
      </c>
      <c r="C69" s="20" t="s">
        <v>142</v>
      </c>
      <c r="D69" s="46">
        <v>0</v>
      </c>
      <c r="E69" s="46">
        <v>140215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140215</v>
      </c>
      <c r="O69" s="47">
        <f t="shared" ref="O69:O75" si="18">(N69/O$77)</f>
        <v>0.53254763740500055</v>
      </c>
      <c r="P69" s="9"/>
    </row>
    <row r="70" spans="1:119">
      <c r="A70" s="12"/>
      <c r="B70" s="44">
        <v>724</v>
      </c>
      <c r="C70" s="20" t="s">
        <v>183</v>
      </c>
      <c r="D70" s="46">
        <v>0</v>
      </c>
      <c r="E70" s="46">
        <v>751502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751502</v>
      </c>
      <c r="O70" s="47">
        <f t="shared" si="18"/>
        <v>2.8542639133126464</v>
      </c>
      <c r="P70" s="9"/>
    </row>
    <row r="71" spans="1:119">
      <c r="A71" s="12"/>
      <c r="B71" s="44">
        <v>732</v>
      </c>
      <c r="C71" s="20" t="s">
        <v>86</v>
      </c>
      <c r="D71" s="46">
        <v>0</v>
      </c>
      <c r="E71" s="46">
        <v>54583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54583</v>
      </c>
      <c r="O71" s="47">
        <f t="shared" si="18"/>
        <v>0.20731054232769067</v>
      </c>
      <c r="P71" s="9"/>
    </row>
    <row r="72" spans="1:119">
      <c r="A72" s="12"/>
      <c r="B72" s="44">
        <v>744</v>
      </c>
      <c r="C72" s="20" t="s">
        <v>184</v>
      </c>
      <c r="D72" s="46">
        <v>0</v>
      </c>
      <c r="E72" s="46">
        <v>364477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364477</v>
      </c>
      <c r="O72" s="47">
        <f t="shared" si="18"/>
        <v>1.3843124147806041</v>
      </c>
      <c r="P72" s="9"/>
    </row>
    <row r="73" spans="1:119">
      <c r="A73" s="12"/>
      <c r="B73" s="44">
        <v>752</v>
      </c>
      <c r="C73" s="20" t="s">
        <v>185</v>
      </c>
      <c r="D73" s="46">
        <v>0</v>
      </c>
      <c r="E73" s="46">
        <v>3432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3432</v>
      </c>
      <c r="O73" s="47">
        <f t="shared" si="18"/>
        <v>1.3035006893513262E-2</v>
      </c>
      <c r="P73" s="9"/>
    </row>
    <row r="74" spans="1:119" ht="15.75" thickBot="1">
      <c r="A74" s="12"/>
      <c r="B74" s="44">
        <v>764</v>
      </c>
      <c r="C74" s="20" t="s">
        <v>186</v>
      </c>
      <c r="D74" s="46">
        <v>0</v>
      </c>
      <c r="E74" s="46">
        <v>1247898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1247898</v>
      </c>
      <c r="O74" s="47">
        <f t="shared" si="18"/>
        <v>4.7396151026810642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9">SUM(D5,D13,D22,D27,D31,D35,D40,D43,D46)</f>
        <v>187663835</v>
      </c>
      <c r="E75" s="15">
        <f t="shared" si="19"/>
        <v>95365880</v>
      </c>
      <c r="F75" s="15">
        <f t="shared" si="19"/>
        <v>21745013</v>
      </c>
      <c r="G75" s="15">
        <f t="shared" si="19"/>
        <v>13318322</v>
      </c>
      <c r="H75" s="15">
        <f t="shared" si="19"/>
        <v>0</v>
      </c>
      <c r="I75" s="15">
        <f t="shared" si="19"/>
        <v>18936047</v>
      </c>
      <c r="J75" s="15">
        <f t="shared" si="19"/>
        <v>35016664</v>
      </c>
      <c r="K75" s="15">
        <f t="shared" si="19"/>
        <v>0</v>
      </c>
      <c r="L75" s="15">
        <f t="shared" si="19"/>
        <v>2972825</v>
      </c>
      <c r="M75" s="15">
        <f t="shared" si="19"/>
        <v>54070</v>
      </c>
      <c r="N75" s="15">
        <f>SUM(D75:M75)</f>
        <v>375072656</v>
      </c>
      <c r="O75" s="37">
        <f t="shared" si="18"/>
        <v>1424.5555526014941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198</v>
      </c>
      <c r="M77" s="48"/>
      <c r="N77" s="48"/>
      <c r="O77" s="41">
        <v>263291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99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32411662</v>
      </c>
      <c r="E5" s="26">
        <f t="shared" si="0"/>
        <v>1892518</v>
      </c>
      <c r="F5" s="26">
        <f t="shared" si="0"/>
        <v>7559237</v>
      </c>
      <c r="G5" s="26">
        <f t="shared" si="0"/>
        <v>1785999</v>
      </c>
      <c r="H5" s="26">
        <f t="shared" si="0"/>
        <v>0</v>
      </c>
      <c r="I5" s="26">
        <f t="shared" si="0"/>
        <v>0</v>
      </c>
      <c r="J5" s="26">
        <f t="shared" si="0"/>
        <v>35208457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78857873</v>
      </c>
      <c r="O5" s="32">
        <f t="shared" ref="O5:O36" si="2">(N5/O$75)</f>
        <v>303.29601196909266</v>
      </c>
      <c r="P5" s="6"/>
    </row>
    <row r="6" spans="1:133">
      <c r="A6" s="12"/>
      <c r="B6" s="44">
        <v>511</v>
      </c>
      <c r="C6" s="20" t="s">
        <v>20</v>
      </c>
      <c r="D6" s="46">
        <v>734315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734315</v>
      </c>
      <c r="O6" s="47">
        <f t="shared" si="2"/>
        <v>2.8242558739706851</v>
      </c>
      <c r="P6" s="9"/>
    </row>
    <row r="7" spans="1:133">
      <c r="A7" s="12"/>
      <c r="B7" s="44">
        <v>512</v>
      </c>
      <c r="C7" s="20" t="s">
        <v>21</v>
      </c>
      <c r="D7" s="46">
        <v>802961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802961</v>
      </c>
      <c r="O7" s="47">
        <f t="shared" si="2"/>
        <v>3.088275904508794</v>
      </c>
      <c r="P7" s="9"/>
    </row>
    <row r="8" spans="1:133">
      <c r="A8" s="12"/>
      <c r="B8" s="44">
        <v>513</v>
      </c>
      <c r="C8" s="20" t="s">
        <v>22</v>
      </c>
      <c r="D8" s="46">
        <v>19950456</v>
      </c>
      <c r="E8" s="46">
        <v>29642</v>
      </c>
      <c r="F8" s="46">
        <v>0</v>
      </c>
      <c r="G8" s="46">
        <v>0</v>
      </c>
      <c r="H8" s="46">
        <v>0</v>
      </c>
      <c r="I8" s="46">
        <v>0</v>
      </c>
      <c r="J8" s="46">
        <v>5338144</v>
      </c>
      <c r="K8" s="46">
        <v>0</v>
      </c>
      <c r="L8" s="46">
        <v>0</v>
      </c>
      <c r="M8" s="46">
        <v>0</v>
      </c>
      <c r="N8" s="46">
        <f t="shared" si="1"/>
        <v>25318242</v>
      </c>
      <c r="O8" s="47">
        <f t="shared" si="2"/>
        <v>97.3767302684969</v>
      </c>
      <c r="P8" s="9"/>
    </row>
    <row r="9" spans="1:133">
      <c r="A9" s="12"/>
      <c r="B9" s="44">
        <v>514</v>
      </c>
      <c r="C9" s="20" t="s">
        <v>23</v>
      </c>
      <c r="D9" s="46">
        <v>990112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125547</v>
      </c>
      <c r="K9" s="46">
        <v>0</v>
      </c>
      <c r="L9" s="46">
        <v>0</v>
      </c>
      <c r="M9" s="46">
        <v>0</v>
      </c>
      <c r="N9" s="46">
        <f t="shared" si="1"/>
        <v>1115659</v>
      </c>
      <c r="O9" s="47">
        <f t="shared" si="2"/>
        <v>4.2909466429233509</v>
      </c>
      <c r="P9" s="9"/>
    </row>
    <row r="10" spans="1:133">
      <c r="A10" s="12"/>
      <c r="B10" s="44">
        <v>517</v>
      </c>
      <c r="C10" s="20" t="s">
        <v>25</v>
      </c>
      <c r="D10" s="46">
        <v>184286</v>
      </c>
      <c r="E10" s="46">
        <v>0</v>
      </c>
      <c r="F10" s="46">
        <v>7559237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7743523</v>
      </c>
      <c r="O10" s="47">
        <f t="shared" si="2"/>
        <v>29.782437125725473</v>
      </c>
      <c r="P10" s="9"/>
    </row>
    <row r="11" spans="1:133">
      <c r="A11" s="12"/>
      <c r="B11" s="44">
        <v>519</v>
      </c>
      <c r="C11" s="20" t="s">
        <v>155</v>
      </c>
      <c r="D11" s="46">
        <v>9749532</v>
      </c>
      <c r="E11" s="46">
        <v>1862876</v>
      </c>
      <c r="F11" s="46">
        <v>0</v>
      </c>
      <c r="G11" s="46">
        <v>1785999</v>
      </c>
      <c r="H11" s="46">
        <v>0</v>
      </c>
      <c r="I11" s="46">
        <v>0</v>
      </c>
      <c r="J11" s="46">
        <v>29744766</v>
      </c>
      <c r="K11" s="46">
        <v>0</v>
      </c>
      <c r="L11" s="46">
        <v>0</v>
      </c>
      <c r="M11" s="46">
        <v>0</v>
      </c>
      <c r="N11" s="46">
        <f t="shared" si="1"/>
        <v>43143173</v>
      </c>
      <c r="O11" s="47">
        <f t="shared" si="2"/>
        <v>165.93336615346746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89455407</v>
      </c>
      <c r="E12" s="31">
        <f t="shared" si="3"/>
        <v>20504324</v>
      </c>
      <c r="F12" s="31">
        <f t="shared" si="3"/>
        <v>0</v>
      </c>
      <c r="G12" s="31">
        <f t="shared" si="3"/>
        <v>4305444</v>
      </c>
      <c r="H12" s="31">
        <f t="shared" si="3"/>
        <v>0</v>
      </c>
      <c r="I12" s="31">
        <f t="shared" si="3"/>
        <v>1425826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115691001</v>
      </c>
      <c r="O12" s="43">
        <f t="shared" si="2"/>
        <v>444.960254304758</v>
      </c>
      <c r="P12" s="10"/>
    </row>
    <row r="13" spans="1:133">
      <c r="A13" s="12"/>
      <c r="B13" s="44">
        <v>521</v>
      </c>
      <c r="C13" s="20" t="s">
        <v>28</v>
      </c>
      <c r="D13" s="46">
        <v>32719599</v>
      </c>
      <c r="E13" s="46">
        <v>1980610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34700209</v>
      </c>
      <c r="O13" s="47">
        <f t="shared" si="2"/>
        <v>133.46080237535722</v>
      </c>
      <c r="P13" s="9"/>
    </row>
    <row r="14" spans="1:133">
      <c r="A14" s="12"/>
      <c r="B14" s="44">
        <v>522</v>
      </c>
      <c r="C14" s="20" t="s">
        <v>29</v>
      </c>
      <c r="D14" s="46">
        <v>265407</v>
      </c>
      <c r="E14" s="46">
        <v>14463928</v>
      </c>
      <c r="F14" s="46">
        <v>0</v>
      </c>
      <c r="G14" s="46">
        <v>1808367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16537702</v>
      </c>
      <c r="O14" s="47">
        <f t="shared" si="2"/>
        <v>63.605812240627991</v>
      </c>
      <c r="P14" s="9"/>
    </row>
    <row r="15" spans="1:133">
      <c r="A15" s="12"/>
      <c r="B15" s="44">
        <v>523</v>
      </c>
      <c r="C15" s="20" t="s">
        <v>156</v>
      </c>
      <c r="D15" s="46">
        <v>33704725</v>
      </c>
      <c r="E15" s="46">
        <v>1016164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34720889</v>
      </c>
      <c r="O15" s="47">
        <f t="shared" si="2"/>
        <v>133.54033991915477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426636</v>
      </c>
      <c r="F16" s="46">
        <v>0</v>
      </c>
      <c r="G16" s="46">
        <v>0</v>
      </c>
      <c r="H16" s="46">
        <v>0</v>
      </c>
      <c r="I16" s="46">
        <v>1425826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1852462</v>
      </c>
      <c r="O16" s="47">
        <f t="shared" si="2"/>
        <v>7.1247716372503396</v>
      </c>
      <c r="P16" s="9"/>
    </row>
    <row r="17" spans="1:16">
      <c r="A17" s="12"/>
      <c r="B17" s="44">
        <v>525</v>
      </c>
      <c r="C17" s="20" t="s">
        <v>32</v>
      </c>
      <c r="D17" s="46">
        <v>7993997</v>
      </c>
      <c r="E17" s="46">
        <v>1542997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9536994</v>
      </c>
      <c r="O17" s="47">
        <f t="shared" si="2"/>
        <v>36.680322919350928</v>
      </c>
      <c r="P17" s="9"/>
    </row>
    <row r="18" spans="1:16">
      <c r="A18" s="12"/>
      <c r="B18" s="44">
        <v>526</v>
      </c>
      <c r="C18" s="20" t="s">
        <v>33</v>
      </c>
      <c r="D18" s="46">
        <v>11304601</v>
      </c>
      <c r="E18" s="46">
        <v>47518</v>
      </c>
      <c r="F18" s="46">
        <v>0</v>
      </c>
      <c r="G18" s="46">
        <v>2497077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13849196</v>
      </c>
      <c r="O18" s="47">
        <f t="shared" si="2"/>
        <v>53.265523859340085</v>
      </c>
      <c r="P18" s="9"/>
    </row>
    <row r="19" spans="1:16">
      <c r="A19" s="12"/>
      <c r="B19" s="44">
        <v>527</v>
      </c>
      <c r="C19" s="20" t="s">
        <v>34</v>
      </c>
      <c r="D19" s="46">
        <v>964364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964364</v>
      </c>
      <c r="O19" s="47">
        <f t="shared" si="2"/>
        <v>3.7090495109671813</v>
      </c>
      <c r="P19" s="9"/>
    </row>
    <row r="20" spans="1:16">
      <c r="A20" s="12"/>
      <c r="B20" s="44">
        <v>529</v>
      </c>
      <c r="C20" s="20" t="s">
        <v>35</v>
      </c>
      <c r="D20" s="46">
        <v>2502714</v>
      </c>
      <c r="E20" s="46">
        <v>1026471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3529185</v>
      </c>
      <c r="O20" s="47">
        <f t="shared" si="2"/>
        <v>13.573631842709506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1935960</v>
      </c>
      <c r="E21" s="31">
        <f t="shared" si="5"/>
        <v>8373990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16729525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27039475</v>
      </c>
      <c r="O21" s="43">
        <f t="shared" si="2"/>
        <v>103.99678080637531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32275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32275</v>
      </c>
      <c r="O22" s="47">
        <f t="shared" si="2"/>
        <v>0.12413318307865678</v>
      </c>
      <c r="P22" s="9"/>
    </row>
    <row r="23" spans="1:16">
      <c r="A23" s="12"/>
      <c r="B23" s="44">
        <v>534</v>
      </c>
      <c r="C23" s="20" t="s">
        <v>157</v>
      </c>
      <c r="D23" s="46">
        <v>9903</v>
      </c>
      <c r="E23" s="46">
        <v>5395230</v>
      </c>
      <c r="F23" s="46">
        <v>0</v>
      </c>
      <c r="G23" s="46">
        <v>0</v>
      </c>
      <c r="H23" s="46">
        <v>0</v>
      </c>
      <c r="I23" s="46">
        <v>15739342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21144475</v>
      </c>
      <c r="O23" s="47">
        <f t="shared" si="2"/>
        <v>81.323965492705852</v>
      </c>
      <c r="P23" s="9"/>
    </row>
    <row r="24" spans="1:16">
      <c r="A24" s="12"/>
      <c r="B24" s="44">
        <v>537</v>
      </c>
      <c r="C24" s="20" t="s">
        <v>158</v>
      </c>
      <c r="D24" s="46">
        <v>1926057</v>
      </c>
      <c r="E24" s="46">
        <v>2946485</v>
      </c>
      <c r="F24" s="46">
        <v>0</v>
      </c>
      <c r="G24" s="46">
        <v>0</v>
      </c>
      <c r="H24" s="46">
        <v>0</v>
      </c>
      <c r="I24" s="46">
        <v>990183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5862725</v>
      </c>
      <c r="O24" s="47">
        <f t="shared" si="2"/>
        <v>22.548682130590802</v>
      </c>
      <c r="P24" s="9"/>
    </row>
    <row r="25" spans="1:16" ht="15.75">
      <c r="A25" s="28" t="s">
        <v>42</v>
      </c>
      <c r="B25" s="29"/>
      <c r="C25" s="30"/>
      <c r="D25" s="31">
        <f t="shared" ref="D25:M25" si="6">SUM(D26:D28)</f>
        <v>280867</v>
      </c>
      <c r="E25" s="31">
        <f t="shared" si="6"/>
        <v>10491281</v>
      </c>
      <c r="F25" s="31">
        <f t="shared" si="6"/>
        <v>0</v>
      </c>
      <c r="G25" s="31">
        <f t="shared" si="6"/>
        <v>9111875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19884023</v>
      </c>
      <c r="O25" s="43">
        <f t="shared" si="2"/>
        <v>76.476129121587064</v>
      </c>
      <c r="P25" s="10"/>
    </row>
    <row r="26" spans="1:16">
      <c r="A26" s="12"/>
      <c r="B26" s="44">
        <v>541</v>
      </c>
      <c r="C26" s="20" t="s">
        <v>159</v>
      </c>
      <c r="D26" s="46">
        <v>225860</v>
      </c>
      <c r="E26" s="46">
        <v>9295238</v>
      </c>
      <c r="F26" s="46">
        <v>0</v>
      </c>
      <c r="G26" s="46">
        <v>9111875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18632973</v>
      </c>
      <c r="O26" s="47">
        <f t="shared" si="2"/>
        <v>71.664453871686092</v>
      </c>
      <c r="P26" s="9"/>
    </row>
    <row r="27" spans="1:16">
      <c r="A27" s="12"/>
      <c r="B27" s="44">
        <v>544</v>
      </c>
      <c r="C27" s="20" t="s">
        <v>160</v>
      </c>
      <c r="D27" s="46">
        <v>0</v>
      </c>
      <c r="E27" s="46">
        <v>1178960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1178960</v>
      </c>
      <c r="O27" s="47">
        <f t="shared" si="2"/>
        <v>4.5344092183551732</v>
      </c>
      <c r="P27" s="9"/>
    </row>
    <row r="28" spans="1:16">
      <c r="A28" s="12"/>
      <c r="B28" s="44">
        <v>549</v>
      </c>
      <c r="C28" s="20" t="s">
        <v>193</v>
      </c>
      <c r="D28" s="46">
        <v>55007</v>
      </c>
      <c r="E28" s="46">
        <v>17083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72090</v>
      </c>
      <c r="O28" s="47">
        <f t="shared" si="2"/>
        <v>0.27726603154578988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6729103</v>
      </c>
      <c r="E29" s="31">
        <f t="shared" si="8"/>
        <v>7941138</v>
      </c>
      <c r="F29" s="31">
        <f t="shared" si="8"/>
        <v>0</v>
      </c>
      <c r="G29" s="31">
        <f t="shared" si="8"/>
        <v>53480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23152</v>
      </c>
      <c r="N29" s="31">
        <f t="shared" si="7"/>
        <v>14746873</v>
      </c>
      <c r="O29" s="43">
        <f t="shared" si="2"/>
        <v>56.718087868216905</v>
      </c>
      <c r="P29" s="10"/>
    </row>
    <row r="30" spans="1:16">
      <c r="A30" s="13"/>
      <c r="B30" s="45">
        <v>552</v>
      </c>
      <c r="C30" s="21" t="s">
        <v>46</v>
      </c>
      <c r="D30" s="46">
        <v>5437225</v>
      </c>
      <c r="E30" s="46">
        <v>6492772</v>
      </c>
      <c r="F30" s="46">
        <v>0</v>
      </c>
      <c r="G30" s="46">
        <v>53480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11983477</v>
      </c>
      <c r="O30" s="47">
        <f t="shared" si="2"/>
        <v>46.089764348872897</v>
      </c>
      <c r="P30" s="9"/>
    </row>
    <row r="31" spans="1:16">
      <c r="A31" s="13"/>
      <c r="B31" s="45">
        <v>553</v>
      </c>
      <c r="C31" s="21" t="s">
        <v>161</v>
      </c>
      <c r="D31" s="46">
        <v>194586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194586</v>
      </c>
      <c r="O31" s="47">
        <f t="shared" si="2"/>
        <v>0.74839905693395847</v>
      </c>
      <c r="P31" s="9"/>
    </row>
    <row r="32" spans="1:16">
      <c r="A32" s="13"/>
      <c r="B32" s="45">
        <v>554</v>
      </c>
      <c r="C32" s="21" t="s">
        <v>48</v>
      </c>
      <c r="D32" s="46">
        <v>1097292</v>
      </c>
      <c r="E32" s="46">
        <v>1448366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23152</v>
      </c>
      <c r="N32" s="46">
        <f t="shared" si="7"/>
        <v>2568810</v>
      </c>
      <c r="O32" s="47">
        <f t="shared" si="2"/>
        <v>9.8799244624100488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13484701</v>
      </c>
      <c r="E33" s="31">
        <f t="shared" si="9"/>
        <v>2399041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15883742</v>
      </c>
      <c r="O33" s="43">
        <f t="shared" si="2"/>
        <v>61.090610492955854</v>
      </c>
      <c r="P33" s="10"/>
    </row>
    <row r="34" spans="1:16">
      <c r="A34" s="12"/>
      <c r="B34" s="44">
        <v>562</v>
      </c>
      <c r="C34" s="20" t="s">
        <v>162</v>
      </c>
      <c r="D34" s="46">
        <v>7816144</v>
      </c>
      <c r="E34" s="46">
        <v>838311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8654455</v>
      </c>
      <c r="O34" s="47">
        <f t="shared" si="2"/>
        <v>33.285981315600203</v>
      </c>
      <c r="P34" s="9"/>
    </row>
    <row r="35" spans="1:16">
      <c r="A35" s="12"/>
      <c r="B35" s="44">
        <v>563</v>
      </c>
      <c r="C35" s="20" t="s">
        <v>163</v>
      </c>
      <c r="D35" s="46">
        <v>843849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843849</v>
      </c>
      <c r="O35" s="47">
        <f t="shared" si="2"/>
        <v>3.2455356284350567</v>
      </c>
      <c r="P35" s="9"/>
    </row>
    <row r="36" spans="1:16">
      <c r="A36" s="12"/>
      <c r="B36" s="44">
        <v>564</v>
      </c>
      <c r="C36" s="20" t="s">
        <v>164</v>
      </c>
      <c r="D36" s="46">
        <v>2466946</v>
      </c>
      <c r="E36" s="46">
        <v>518723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2985669</v>
      </c>
      <c r="O36" s="47">
        <f t="shared" si="2"/>
        <v>11.483209809117588</v>
      </c>
      <c r="P36" s="9"/>
    </row>
    <row r="37" spans="1:16">
      <c r="A37" s="12"/>
      <c r="B37" s="44">
        <v>569</v>
      </c>
      <c r="C37" s="20" t="s">
        <v>53</v>
      </c>
      <c r="D37" s="46">
        <v>2357762</v>
      </c>
      <c r="E37" s="46">
        <v>1042007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3399769</v>
      </c>
      <c r="O37" s="47">
        <f t="shared" ref="O37:O68" si="11">(N37/O$75)</f>
        <v>13.075883739803002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SUM(D39:D40)</f>
        <v>497080</v>
      </c>
      <c r="E38" s="31">
        <f t="shared" si="12"/>
        <v>2318759</v>
      </c>
      <c r="F38" s="31">
        <f t="shared" si="12"/>
        <v>0</v>
      </c>
      <c r="G38" s="31">
        <f t="shared" si="12"/>
        <v>621975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3437814</v>
      </c>
      <c r="O38" s="43">
        <f t="shared" si="11"/>
        <v>13.222208974511833</v>
      </c>
      <c r="P38" s="9"/>
    </row>
    <row r="39" spans="1:16">
      <c r="A39" s="12"/>
      <c r="B39" s="44">
        <v>572</v>
      </c>
      <c r="C39" s="20" t="s">
        <v>165</v>
      </c>
      <c r="D39" s="46">
        <v>460168</v>
      </c>
      <c r="E39" s="46">
        <v>2202855</v>
      </c>
      <c r="F39" s="46">
        <v>0</v>
      </c>
      <c r="G39" s="46">
        <v>621975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3284998</v>
      </c>
      <c r="O39" s="47">
        <f t="shared" si="11"/>
        <v>12.634461910054885</v>
      </c>
      <c r="P39" s="9"/>
    </row>
    <row r="40" spans="1:16">
      <c r="A40" s="12"/>
      <c r="B40" s="44">
        <v>575</v>
      </c>
      <c r="C40" s="20" t="s">
        <v>166</v>
      </c>
      <c r="D40" s="46">
        <v>36912</v>
      </c>
      <c r="E40" s="46">
        <v>115904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152816</v>
      </c>
      <c r="O40" s="47">
        <f t="shared" si="11"/>
        <v>0.58774706445694858</v>
      </c>
      <c r="P40" s="9"/>
    </row>
    <row r="41" spans="1:16" ht="15.75">
      <c r="A41" s="28" t="s">
        <v>167</v>
      </c>
      <c r="B41" s="29"/>
      <c r="C41" s="30"/>
      <c r="D41" s="31">
        <f t="shared" ref="D41:M41" si="13">SUM(D42:D43)</f>
        <v>10488390</v>
      </c>
      <c r="E41" s="31">
        <f t="shared" si="13"/>
        <v>28629798</v>
      </c>
      <c r="F41" s="31">
        <f t="shared" si="13"/>
        <v>15767285</v>
      </c>
      <c r="G41" s="31">
        <f t="shared" si="13"/>
        <v>2116386</v>
      </c>
      <c r="H41" s="31">
        <f t="shared" si="13"/>
        <v>0</v>
      </c>
      <c r="I41" s="31">
        <f t="shared" si="13"/>
        <v>50000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57051859</v>
      </c>
      <c r="O41" s="43">
        <f t="shared" si="11"/>
        <v>219.42769506505695</v>
      </c>
      <c r="P41" s="9"/>
    </row>
    <row r="42" spans="1:16">
      <c r="A42" s="12"/>
      <c r="B42" s="44">
        <v>581</v>
      </c>
      <c r="C42" s="20" t="s">
        <v>168</v>
      </c>
      <c r="D42" s="46">
        <v>10488390</v>
      </c>
      <c r="E42" s="46">
        <v>28629798</v>
      </c>
      <c r="F42" s="46">
        <v>12049285</v>
      </c>
      <c r="G42" s="46">
        <v>2116386</v>
      </c>
      <c r="H42" s="46">
        <v>0</v>
      </c>
      <c r="I42" s="46">
        <v>50000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53333859</v>
      </c>
      <c r="O42" s="47">
        <f t="shared" si="11"/>
        <v>205.12786006315312</v>
      </c>
      <c r="P42" s="9"/>
    </row>
    <row r="43" spans="1:16">
      <c r="A43" s="12"/>
      <c r="B43" s="44">
        <v>585</v>
      </c>
      <c r="C43" s="20" t="s">
        <v>114</v>
      </c>
      <c r="D43" s="46">
        <v>0</v>
      </c>
      <c r="E43" s="46">
        <v>0</v>
      </c>
      <c r="F43" s="46">
        <v>3718000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3718000</v>
      </c>
      <c r="O43" s="47">
        <f t="shared" si="11"/>
        <v>14.299835001903825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SUM(D45:D72)</f>
        <v>9588524</v>
      </c>
      <c r="E44" s="31">
        <f t="shared" si="15"/>
        <v>6813715</v>
      </c>
      <c r="F44" s="31">
        <f t="shared" si="15"/>
        <v>0</v>
      </c>
      <c r="G44" s="31">
        <f t="shared" si="15"/>
        <v>1219639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16759</v>
      </c>
      <c r="N44" s="31">
        <f>SUM(D44:M44)</f>
        <v>17638637</v>
      </c>
      <c r="O44" s="43">
        <f t="shared" si="11"/>
        <v>67.840128767744986</v>
      </c>
      <c r="P44" s="9"/>
    </row>
    <row r="45" spans="1:16">
      <c r="A45" s="12"/>
      <c r="B45" s="44">
        <v>601</v>
      </c>
      <c r="C45" s="20" t="s">
        <v>170</v>
      </c>
      <c r="D45" s="46">
        <v>306761</v>
      </c>
      <c r="E45" s="46">
        <v>22052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328813</v>
      </c>
      <c r="O45" s="47">
        <f t="shared" si="11"/>
        <v>1.2646507924908559</v>
      </c>
      <c r="P45" s="9"/>
    </row>
    <row r="46" spans="1:16">
      <c r="A46" s="12"/>
      <c r="B46" s="44">
        <v>602</v>
      </c>
      <c r="C46" s="20" t="s">
        <v>171</v>
      </c>
      <c r="D46" s="46">
        <v>69361</v>
      </c>
      <c r="E46" s="46">
        <v>6221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75582</v>
      </c>
      <c r="O46" s="47">
        <f t="shared" si="11"/>
        <v>0.29069664580793297</v>
      </c>
      <c r="P46" s="9"/>
    </row>
    <row r="47" spans="1:16">
      <c r="A47" s="12"/>
      <c r="B47" s="44">
        <v>603</v>
      </c>
      <c r="C47" s="20" t="s">
        <v>172</v>
      </c>
      <c r="D47" s="46">
        <v>93823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93823</v>
      </c>
      <c r="O47" s="47">
        <f t="shared" si="11"/>
        <v>0.36085352861313141</v>
      </c>
      <c r="P47" s="9"/>
    </row>
    <row r="48" spans="1:16">
      <c r="A48" s="12"/>
      <c r="B48" s="44">
        <v>604</v>
      </c>
      <c r="C48" s="20" t="s">
        <v>173</v>
      </c>
      <c r="D48" s="46">
        <v>255127</v>
      </c>
      <c r="E48" s="46">
        <v>332619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587746</v>
      </c>
      <c r="O48" s="47">
        <f t="shared" si="11"/>
        <v>2.2605354553601305</v>
      </c>
      <c r="P48" s="9"/>
    </row>
    <row r="49" spans="1:16">
      <c r="A49" s="12"/>
      <c r="B49" s="44">
        <v>608</v>
      </c>
      <c r="C49" s="20" t="s">
        <v>174</v>
      </c>
      <c r="D49" s="46">
        <v>0</v>
      </c>
      <c r="E49" s="46">
        <v>57015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57015</v>
      </c>
      <c r="O49" s="47">
        <f t="shared" si="11"/>
        <v>0.21928593131617713</v>
      </c>
      <c r="P49" s="9"/>
    </row>
    <row r="50" spans="1:16">
      <c r="A50" s="12"/>
      <c r="B50" s="44">
        <v>614</v>
      </c>
      <c r="C50" s="20" t="s">
        <v>175</v>
      </c>
      <c r="D50" s="46">
        <v>0</v>
      </c>
      <c r="E50" s="46">
        <v>1100970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2" si="16">SUM(D50:M50)</f>
        <v>1100970</v>
      </c>
      <c r="O50" s="47">
        <f t="shared" si="11"/>
        <v>4.2344511409483738</v>
      </c>
      <c r="P50" s="9"/>
    </row>
    <row r="51" spans="1:16">
      <c r="A51" s="12"/>
      <c r="B51" s="44">
        <v>622</v>
      </c>
      <c r="C51" s="20" t="s">
        <v>67</v>
      </c>
      <c r="D51" s="46">
        <v>513556</v>
      </c>
      <c r="E51" s="46">
        <v>2948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516504</v>
      </c>
      <c r="O51" s="47">
        <f t="shared" si="11"/>
        <v>1.9865309246431773</v>
      </c>
      <c r="P51" s="9"/>
    </row>
    <row r="52" spans="1:16">
      <c r="A52" s="12"/>
      <c r="B52" s="44">
        <v>623</v>
      </c>
      <c r="C52" s="20" t="s">
        <v>68</v>
      </c>
      <c r="D52" s="46">
        <v>1531280</v>
      </c>
      <c r="E52" s="46">
        <v>2219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1533499</v>
      </c>
      <c r="O52" s="47">
        <f t="shared" si="11"/>
        <v>5.8980050230189649</v>
      </c>
      <c r="P52" s="9"/>
    </row>
    <row r="53" spans="1:16">
      <c r="A53" s="12"/>
      <c r="B53" s="44">
        <v>624</v>
      </c>
      <c r="C53" s="20" t="s">
        <v>69</v>
      </c>
      <c r="D53" s="46">
        <v>532932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532932</v>
      </c>
      <c r="O53" s="47">
        <f t="shared" si="11"/>
        <v>2.0497148109829504</v>
      </c>
      <c r="P53" s="9"/>
    </row>
    <row r="54" spans="1:16">
      <c r="A54" s="12"/>
      <c r="B54" s="44">
        <v>634</v>
      </c>
      <c r="C54" s="20" t="s">
        <v>176</v>
      </c>
      <c r="D54" s="46">
        <v>0</v>
      </c>
      <c r="E54" s="46">
        <v>561684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561684</v>
      </c>
      <c r="O54" s="47">
        <f t="shared" si="11"/>
        <v>2.1602981504059571</v>
      </c>
      <c r="P54" s="9"/>
    </row>
    <row r="55" spans="1:16">
      <c r="A55" s="12"/>
      <c r="B55" s="44">
        <v>654</v>
      </c>
      <c r="C55" s="20" t="s">
        <v>177</v>
      </c>
      <c r="D55" s="46">
        <v>0</v>
      </c>
      <c r="E55" s="46">
        <v>483978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483978</v>
      </c>
      <c r="O55" s="47">
        <f t="shared" si="11"/>
        <v>1.8614323680880605</v>
      </c>
      <c r="P55" s="9"/>
    </row>
    <row r="56" spans="1:16">
      <c r="A56" s="12"/>
      <c r="B56" s="44">
        <v>663</v>
      </c>
      <c r="C56" s="20" t="s">
        <v>133</v>
      </c>
      <c r="D56" s="46">
        <v>59371</v>
      </c>
      <c r="E56" s="46">
        <v>66236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125607</v>
      </c>
      <c r="O56" s="47">
        <f t="shared" si="11"/>
        <v>0.48309827194301602</v>
      </c>
      <c r="P56" s="9"/>
    </row>
    <row r="57" spans="1:16">
      <c r="A57" s="12"/>
      <c r="B57" s="44">
        <v>669</v>
      </c>
      <c r="C57" s="20" t="s">
        <v>134</v>
      </c>
      <c r="D57" s="46">
        <v>0</v>
      </c>
      <c r="E57" s="46">
        <v>349498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349498</v>
      </c>
      <c r="O57" s="47">
        <f t="shared" si="11"/>
        <v>1.3442075668357674</v>
      </c>
      <c r="P57" s="9"/>
    </row>
    <row r="58" spans="1:16">
      <c r="A58" s="12"/>
      <c r="B58" s="44">
        <v>671</v>
      </c>
      <c r="C58" s="20" t="s">
        <v>75</v>
      </c>
      <c r="D58" s="46">
        <v>48497</v>
      </c>
      <c r="E58" s="46">
        <v>1075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49572</v>
      </c>
      <c r="O58" s="47">
        <f t="shared" si="11"/>
        <v>0.19065933854609371</v>
      </c>
      <c r="P58" s="9"/>
    </row>
    <row r="59" spans="1:16">
      <c r="A59" s="12"/>
      <c r="B59" s="44">
        <v>674</v>
      </c>
      <c r="C59" s="20" t="s">
        <v>179</v>
      </c>
      <c r="D59" s="46">
        <v>0</v>
      </c>
      <c r="E59" s="46">
        <v>233768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233768</v>
      </c>
      <c r="O59" s="47">
        <f t="shared" si="11"/>
        <v>0.89909731810786797</v>
      </c>
      <c r="P59" s="9"/>
    </row>
    <row r="60" spans="1:16">
      <c r="A60" s="12"/>
      <c r="B60" s="44">
        <v>685</v>
      </c>
      <c r="C60" s="20" t="s">
        <v>78</v>
      </c>
      <c r="D60" s="46">
        <v>117282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117282</v>
      </c>
      <c r="O60" s="47">
        <f t="shared" si="11"/>
        <v>0.45107941062218515</v>
      </c>
      <c r="P60" s="9"/>
    </row>
    <row r="61" spans="1:16">
      <c r="A61" s="12"/>
      <c r="B61" s="44">
        <v>689</v>
      </c>
      <c r="C61" s="20" t="s">
        <v>136</v>
      </c>
      <c r="D61" s="46">
        <v>696014</v>
      </c>
      <c r="E61" s="46">
        <v>23423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719437</v>
      </c>
      <c r="O61" s="47">
        <f t="shared" si="11"/>
        <v>2.7670334573062618</v>
      </c>
      <c r="P61" s="9"/>
    </row>
    <row r="62" spans="1:16">
      <c r="A62" s="12"/>
      <c r="B62" s="44">
        <v>694</v>
      </c>
      <c r="C62" s="20" t="s">
        <v>181</v>
      </c>
      <c r="D62" s="46">
        <v>0</v>
      </c>
      <c r="E62" s="46">
        <v>171969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171969</v>
      </c>
      <c r="O62" s="47">
        <f t="shared" si="11"/>
        <v>0.66141159909693348</v>
      </c>
      <c r="P62" s="9"/>
    </row>
    <row r="63" spans="1:16">
      <c r="A63" s="12"/>
      <c r="B63" s="44">
        <v>711</v>
      </c>
      <c r="C63" s="20" t="s">
        <v>138</v>
      </c>
      <c r="D63" s="46">
        <v>2912149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2" si="17">SUM(D63:M63)</f>
        <v>2912149</v>
      </c>
      <c r="O63" s="47">
        <f t="shared" si="11"/>
        <v>11.200443841032603</v>
      </c>
      <c r="P63" s="9"/>
    </row>
    <row r="64" spans="1:16">
      <c r="A64" s="12"/>
      <c r="B64" s="44">
        <v>712</v>
      </c>
      <c r="C64" s="20" t="s">
        <v>139</v>
      </c>
      <c r="D64" s="46">
        <v>2094546</v>
      </c>
      <c r="E64" s="46">
        <v>78889</v>
      </c>
      <c r="F64" s="46">
        <v>0</v>
      </c>
      <c r="G64" s="46">
        <v>1219639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3393074</v>
      </c>
      <c r="O64" s="47">
        <f t="shared" si="11"/>
        <v>13.050134036914958</v>
      </c>
      <c r="P64" s="9"/>
    </row>
    <row r="65" spans="1:119">
      <c r="A65" s="12"/>
      <c r="B65" s="44">
        <v>713</v>
      </c>
      <c r="C65" s="20" t="s">
        <v>182</v>
      </c>
      <c r="D65" s="46">
        <v>357825</v>
      </c>
      <c r="E65" s="46">
        <v>541743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899568</v>
      </c>
      <c r="O65" s="47">
        <f t="shared" si="11"/>
        <v>3.4598370018807474</v>
      </c>
      <c r="P65" s="9"/>
    </row>
    <row r="66" spans="1:119">
      <c r="A66" s="12"/>
      <c r="B66" s="44">
        <v>714</v>
      </c>
      <c r="C66" s="20" t="s">
        <v>141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16759</v>
      </c>
      <c r="N66" s="46">
        <f t="shared" si="17"/>
        <v>16759</v>
      </c>
      <c r="O66" s="47">
        <f t="shared" si="11"/>
        <v>6.4456948573670306E-2</v>
      </c>
      <c r="P66" s="9"/>
    </row>
    <row r="67" spans="1:119">
      <c r="A67" s="12"/>
      <c r="B67" s="44">
        <v>716</v>
      </c>
      <c r="C67" s="20" t="s">
        <v>142</v>
      </c>
      <c r="D67" s="46">
        <v>0</v>
      </c>
      <c r="E67" s="46">
        <v>366594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366594</v>
      </c>
      <c r="O67" s="47">
        <f t="shared" si="11"/>
        <v>1.4099606543001426</v>
      </c>
      <c r="P67" s="9"/>
    </row>
    <row r="68" spans="1:119">
      <c r="A68" s="12"/>
      <c r="B68" s="44">
        <v>724</v>
      </c>
      <c r="C68" s="20" t="s">
        <v>183</v>
      </c>
      <c r="D68" s="46">
        <v>0</v>
      </c>
      <c r="E68" s="46">
        <v>745216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745216</v>
      </c>
      <c r="O68" s="47">
        <f t="shared" si="11"/>
        <v>2.8661823132810005</v>
      </c>
      <c r="P68" s="9"/>
    </row>
    <row r="69" spans="1:119">
      <c r="A69" s="12"/>
      <c r="B69" s="44">
        <v>732</v>
      </c>
      <c r="C69" s="20" t="s">
        <v>86</v>
      </c>
      <c r="D69" s="46">
        <v>0</v>
      </c>
      <c r="E69" s="46">
        <v>48496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48496</v>
      </c>
      <c r="O69" s="47">
        <f>(N69/O$75)</f>
        <v>0.18652092475856047</v>
      </c>
      <c r="P69" s="9"/>
    </row>
    <row r="70" spans="1:119">
      <c r="A70" s="12"/>
      <c r="B70" s="44">
        <v>744</v>
      </c>
      <c r="C70" s="20" t="s">
        <v>184</v>
      </c>
      <c r="D70" s="46">
        <v>0</v>
      </c>
      <c r="E70" s="46">
        <v>391206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391206</v>
      </c>
      <c r="O70" s="47">
        <f>(N70/O$75)</f>
        <v>1.5046211005257633</v>
      </c>
      <c r="P70" s="9"/>
    </row>
    <row r="71" spans="1:119">
      <c r="A71" s="12"/>
      <c r="B71" s="44">
        <v>752</v>
      </c>
      <c r="C71" s="20" t="s">
        <v>185</v>
      </c>
      <c r="D71" s="46">
        <v>0</v>
      </c>
      <c r="E71" s="46">
        <v>2742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2742</v>
      </c>
      <c r="O71" s="47">
        <f>(N71/O$75)</f>
        <v>1.0546032161167371E-2</v>
      </c>
      <c r="P71" s="9"/>
    </row>
    <row r="72" spans="1:119" ht="15.75" thickBot="1">
      <c r="A72" s="12"/>
      <c r="B72" s="44">
        <v>764</v>
      </c>
      <c r="C72" s="20" t="s">
        <v>186</v>
      </c>
      <c r="D72" s="46">
        <v>0</v>
      </c>
      <c r="E72" s="46">
        <v>1223154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1223154</v>
      </c>
      <c r="O72" s="47">
        <f>(N72/O$75)</f>
        <v>4.7043841801825366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SUM(D5,D12,D21,D25,D29,D33,D38,D41,D44)</f>
        <v>164871694</v>
      </c>
      <c r="E73" s="15">
        <f t="shared" si="18"/>
        <v>89364564</v>
      </c>
      <c r="F73" s="15">
        <f t="shared" si="18"/>
        <v>23326522</v>
      </c>
      <c r="G73" s="15">
        <f t="shared" si="18"/>
        <v>19214798</v>
      </c>
      <c r="H73" s="15">
        <f t="shared" si="18"/>
        <v>0</v>
      </c>
      <c r="I73" s="15">
        <f t="shared" si="18"/>
        <v>18205351</v>
      </c>
      <c r="J73" s="15">
        <f t="shared" si="18"/>
        <v>35208457</v>
      </c>
      <c r="K73" s="15">
        <f t="shared" si="18"/>
        <v>0</v>
      </c>
      <c r="L73" s="15">
        <f t="shared" si="18"/>
        <v>0</v>
      </c>
      <c r="M73" s="15">
        <f t="shared" si="18"/>
        <v>39911</v>
      </c>
      <c r="N73" s="15">
        <f>SUM(D73:M73)</f>
        <v>350231297</v>
      </c>
      <c r="O73" s="37">
        <f>(N73/O$75)</f>
        <v>1347.0279073702995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194</v>
      </c>
      <c r="M75" s="48"/>
      <c r="N75" s="48"/>
      <c r="O75" s="41">
        <v>260003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99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31862371</v>
      </c>
      <c r="E5" s="26">
        <f t="shared" si="0"/>
        <v>1574628</v>
      </c>
      <c r="F5" s="26">
        <f t="shared" si="0"/>
        <v>12638715</v>
      </c>
      <c r="G5" s="26">
        <f t="shared" si="0"/>
        <v>11878727</v>
      </c>
      <c r="H5" s="26">
        <f t="shared" si="0"/>
        <v>0</v>
      </c>
      <c r="I5" s="26">
        <f t="shared" si="0"/>
        <v>0</v>
      </c>
      <c r="J5" s="26">
        <f t="shared" si="0"/>
        <v>34284119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92238560</v>
      </c>
      <c r="O5" s="32">
        <f t="shared" ref="O5:O36" si="2">(N5/O$76)</f>
        <v>358.81833954454567</v>
      </c>
      <c r="P5" s="6"/>
    </row>
    <row r="6" spans="1:133">
      <c r="A6" s="12"/>
      <c r="B6" s="44">
        <v>511</v>
      </c>
      <c r="C6" s="20" t="s">
        <v>20</v>
      </c>
      <c r="D6" s="46">
        <v>696253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696253</v>
      </c>
      <c r="O6" s="47">
        <f t="shared" si="2"/>
        <v>2.7085022290342406</v>
      </c>
      <c r="P6" s="9"/>
    </row>
    <row r="7" spans="1:133">
      <c r="A7" s="12"/>
      <c r="B7" s="44">
        <v>512</v>
      </c>
      <c r="C7" s="20" t="s">
        <v>21</v>
      </c>
      <c r="D7" s="46">
        <v>852663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852663</v>
      </c>
      <c r="O7" s="47">
        <f t="shared" si="2"/>
        <v>3.3169546646334349</v>
      </c>
      <c r="P7" s="9"/>
    </row>
    <row r="8" spans="1:133">
      <c r="A8" s="12"/>
      <c r="B8" s="44">
        <v>513</v>
      </c>
      <c r="C8" s="20" t="s">
        <v>22</v>
      </c>
      <c r="D8" s="46">
        <v>19702438</v>
      </c>
      <c r="E8" s="46">
        <v>75216</v>
      </c>
      <c r="F8" s="46">
        <v>0</v>
      </c>
      <c r="G8" s="46">
        <v>0</v>
      </c>
      <c r="H8" s="46">
        <v>0</v>
      </c>
      <c r="I8" s="46">
        <v>0</v>
      </c>
      <c r="J8" s="46">
        <v>6063271</v>
      </c>
      <c r="K8" s="46">
        <v>0</v>
      </c>
      <c r="L8" s="46">
        <v>0</v>
      </c>
      <c r="M8" s="46">
        <v>0</v>
      </c>
      <c r="N8" s="46">
        <f t="shared" si="1"/>
        <v>25840925</v>
      </c>
      <c r="O8" s="47">
        <f t="shared" si="2"/>
        <v>100.52409535442811</v>
      </c>
      <c r="P8" s="9"/>
    </row>
    <row r="9" spans="1:133">
      <c r="A9" s="12"/>
      <c r="B9" s="44">
        <v>514</v>
      </c>
      <c r="C9" s="20" t="s">
        <v>23</v>
      </c>
      <c r="D9" s="46">
        <v>884704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884704</v>
      </c>
      <c r="O9" s="47">
        <f t="shared" si="2"/>
        <v>3.441597746847064</v>
      </c>
      <c r="P9" s="9"/>
    </row>
    <row r="10" spans="1:133">
      <c r="A10" s="12"/>
      <c r="B10" s="44">
        <v>517</v>
      </c>
      <c r="C10" s="20" t="s">
        <v>25</v>
      </c>
      <c r="D10" s="46">
        <v>229286</v>
      </c>
      <c r="E10" s="46">
        <v>0</v>
      </c>
      <c r="F10" s="46">
        <v>12590441</v>
      </c>
      <c r="G10" s="46">
        <v>5450931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18270658</v>
      </c>
      <c r="O10" s="47">
        <f t="shared" si="2"/>
        <v>71.074907998848531</v>
      </c>
      <c r="P10" s="9"/>
    </row>
    <row r="11" spans="1:133">
      <c r="A11" s="12"/>
      <c r="B11" s="44">
        <v>519</v>
      </c>
      <c r="C11" s="20" t="s">
        <v>155</v>
      </c>
      <c r="D11" s="46">
        <v>9497027</v>
      </c>
      <c r="E11" s="46">
        <v>1499412</v>
      </c>
      <c r="F11" s="46">
        <v>48274</v>
      </c>
      <c r="G11" s="46">
        <v>6427796</v>
      </c>
      <c r="H11" s="46">
        <v>0</v>
      </c>
      <c r="I11" s="46">
        <v>0</v>
      </c>
      <c r="J11" s="46">
        <v>28220848</v>
      </c>
      <c r="K11" s="46">
        <v>0</v>
      </c>
      <c r="L11" s="46">
        <v>0</v>
      </c>
      <c r="M11" s="46">
        <v>0</v>
      </c>
      <c r="N11" s="46">
        <f t="shared" si="1"/>
        <v>45693357</v>
      </c>
      <c r="O11" s="47">
        <f t="shared" si="2"/>
        <v>177.7522815507543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86016562</v>
      </c>
      <c r="E12" s="31">
        <f t="shared" si="3"/>
        <v>19170704</v>
      </c>
      <c r="F12" s="31">
        <f t="shared" si="3"/>
        <v>0</v>
      </c>
      <c r="G12" s="31">
        <f t="shared" si="3"/>
        <v>422593</v>
      </c>
      <c r="H12" s="31">
        <f t="shared" si="3"/>
        <v>0</v>
      </c>
      <c r="I12" s="31">
        <f t="shared" si="3"/>
        <v>1230936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106840795</v>
      </c>
      <c r="O12" s="43">
        <f t="shared" si="2"/>
        <v>415.6226707953723</v>
      </c>
      <c r="P12" s="10"/>
    </row>
    <row r="13" spans="1:133">
      <c r="A13" s="12"/>
      <c r="B13" s="44">
        <v>521</v>
      </c>
      <c r="C13" s="20" t="s">
        <v>28</v>
      </c>
      <c r="D13" s="46">
        <v>30807803</v>
      </c>
      <c r="E13" s="46">
        <v>2299267</v>
      </c>
      <c r="F13" s="46">
        <v>0</v>
      </c>
      <c r="G13" s="46">
        <v>34340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33141410</v>
      </c>
      <c r="O13" s="47">
        <f t="shared" si="2"/>
        <v>128.92380048392994</v>
      </c>
      <c r="P13" s="9"/>
    </row>
    <row r="14" spans="1:133">
      <c r="A14" s="12"/>
      <c r="B14" s="44">
        <v>522</v>
      </c>
      <c r="C14" s="20" t="s">
        <v>29</v>
      </c>
      <c r="D14" s="46">
        <v>220900</v>
      </c>
      <c r="E14" s="46">
        <v>13482953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13703853</v>
      </c>
      <c r="O14" s="47">
        <f t="shared" si="2"/>
        <v>53.309524550497542</v>
      </c>
      <c r="P14" s="9"/>
    </row>
    <row r="15" spans="1:133">
      <c r="A15" s="12"/>
      <c r="B15" s="44">
        <v>523</v>
      </c>
      <c r="C15" s="20" t="s">
        <v>156</v>
      </c>
      <c r="D15" s="46">
        <v>32465622</v>
      </c>
      <c r="E15" s="46">
        <v>895745</v>
      </c>
      <c r="F15" s="46">
        <v>0</v>
      </c>
      <c r="G15" s="46">
        <v>321263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33682630</v>
      </c>
      <c r="O15" s="47">
        <f t="shared" si="2"/>
        <v>131.02920696174465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486692</v>
      </c>
      <c r="F16" s="46">
        <v>0</v>
      </c>
      <c r="G16" s="46">
        <v>0</v>
      </c>
      <c r="H16" s="46">
        <v>0</v>
      </c>
      <c r="I16" s="46">
        <v>1230936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1717628</v>
      </c>
      <c r="O16" s="47">
        <f t="shared" si="2"/>
        <v>6.6817654884813784</v>
      </c>
      <c r="P16" s="9"/>
    </row>
    <row r="17" spans="1:16">
      <c r="A17" s="12"/>
      <c r="B17" s="44">
        <v>525</v>
      </c>
      <c r="C17" s="20" t="s">
        <v>32</v>
      </c>
      <c r="D17" s="46">
        <v>7655924</v>
      </c>
      <c r="E17" s="46">
        <v>664438</v>
      </c>
      <c r="F17" s="46">
        <v>0</v>
      </c>
      <c r="G17" s="46">
        <v>6871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8327233</v>
      </c>
      <c r="O17" s="47">
        <f t="shared" si="2"/>
        <v>32.393869961332285</v>
      </c>
      <c r="P17" s="9"/>
    </row>
    <row r="18" spans="1:16">
      <c r="A18" s="12"/>
      <c r="B18" s="44">
        <v>526</v>
      </c>
      <c r="C18" s="20" t="s">
        <v>33</v>
      </c>
      <c r="D18" s="46">
        <v>10925611</v>
      </c>
      <c r="E18" s="46">
        <v>83876</v>
      </c>
      <c r="F18" s="46">
        <v>0</v>
      </c>
      <c r="G18" s="46">
        <v>60119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11069606</v>
      </c>
      <c r="O18" s="47">
        <f t="shared" si="2"/>
        <v>43.062008387081718</v>
      </c>
      <c r="P18" s="9"/>
    </row>
    <row r="19" spans="1:16">
      <c r="A19" s="12"/>
      <c r="B19" s="44">
        <v>527</v>
      </c>
      <c r="C19" s="20" t="s">
        <v>34</v>
      </c>
      <c r="D19" s="46">
        <v>960600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960600</v>
      </c>
      <c r="O19" s="47">
        <f t="shared" si="2"/>
        <v>3.7368416957776724</v>
      </c>
      <c r="P19" s="9"/>
    </row>
    <row r="20" spans="1:16">
      <c r="A20" s="12"/>
      <c r="B20" s="44">
        <v>529</v>
      </c>
      <c r="C20" s="20" t="s">
        <v>35</v>
      </c>
      <c r="D20" s="46">
        <v>2980102</v>
      </c>
      <c r="E20" s="46">
        <v>1257733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4237835</v>
      </c>
      <c r="O20" s="47">
        <f t="shared" si="2"/>
        <v>16.485653266527141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1808135</v>
      </c>
      <c r="E21" s="31">
        <f t="shared" si="5"/>
        <v>7347947</v>
      </c>
      <c r="F21" s="31">
        <f t="shared" si="5"/>
        <v>0</v>
      </c>
      <c r="G21" s="31">
        <f t="shared" si="5"/>
        <v>522499</v>
      </c>
      <c r="H21" s="31">
        <f t="shared" si="5"/>
        <v>0</v>
      </c>
      <c r="I21" s="31">
        <f t="shared" si="5"/>
        <v>15008651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24687232</v>
      </c>
      <c r="O21" s="43">
        <f t="shared" si="2"/>
        <v>96.036100240408928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12620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12620</v>
      </c>
      <c r="O22" s="47">
        <f t="shared" si="2"/>
        <v>4.9093214866452455E-2</v>
      </c>
      <c r="P22" s="9"/>
    </row>
    <row r="23" spans="1:16">
      <c r="A23" s="12"/>
      <c r="B23" s="44">
        <v>534</v>
      </c>
      <c r="C23" s="20" t="s">
        <v>157</v>
      </c>
      <c r="D23" s="46">
        <v>9740</v>
      </c>
      <c r="E23" s="46">
        <v>5267113</v>
      </c>
      <c r="F23" s="46">
        <v>0</v>
      </c>
      <c r="G23" s="46">
        <v>0</v>
      </c>
      <c r="H23" s="46">
        <v>0</v>
      </c>
      <c r="I23" s="46">
        <v>14088593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19365446</v>
      </c>
      <c r="O23" s="47">
        <f t="shared" si="2"/>
        <v>75.333756058849616</v>
      </c>
      <c r="P23" s="9"/>
    </row>
    <row r="24" spans="1:16">
      <c r="A24" s="12"/>
      <c r="B24" s="44">
        <v>537</v>
      </c>
      <c r="C24" s="20" t="s">
        <v>158</v>
      </c>
      <c r="D24" s="46">
        <v>1798395</v>
      </c>
      <c r="E24" s="46">
        <v>2068214</v>
      </c>
      <c r="F24" s="46">
        <v>0</v>
      </c>
      <c r="G24" s="46">
        <v>522499</v>
      </c>
      <c r="H24" s="46">
        <v>0</v>
      </c>
      <c r="I24" s="46">
        <v>920058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5309166</v>
      </c>
      <c r="O24" s="47">
        <f t="shared" si="2"/>
        <v>20.653250966692859</v>
      </c>
      <c r="P24" s="9"/>
    </row>
    <row r="25" spans="1:16" ht="15.75">
      <c r="A25" s="28" t="s">
        <v>42</v>
      </c>
      <c r="B25" s="29"/>
      <c r="C25" s="30"/>
      <c r="D25" s="31">
        <f t="shared" ref="D25:M25" si="6">SUM(D26:D27)</f>
        <v>0</v>
      </c>
      <c r="E25" s="31">
        <f t="shared" si="6"/>
        <v>8857084</v>
      </c>
      <c r="F25" s="31">
        <f t="shared" si="6"/>
        <v>0</v>
      </c>
      <c r="G25" s="31">
        <f t="shared" si="6"/>
        <v>7226238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16083322</v>
      </c>
      <c r="O25" s="43">
        <f t="shared" si="2"/>
        <v>62.56592572997954</v>
      </c>
      <c r="P25" s="10"/>
    </row>
    <row r="26" spans="1:16">
      <c r="A26" s="12"/>
      <c r="B26" s="44">
        <v>541</v>
      </c>
      <c r="C26" s="20" t="s">
        <v>159</v>
      </c>
      <c r="D26" s="46">
        <v>0</v>
      </c>
      <c r="E26" s="46">
        <v>7773792</v>
      </c>
      <c r="F26" s="46">
        <v>0</v>
      </c>
      <c r="G26" s="46">
        <v>7226238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15000030</v>
      </c>
      <c r="O26" s="47">
        <f t="shared" si="2"/>
        <v>58.351798398829857</v>
      </c>
      <c r="P26" s="9"/>
    </row>
    <row r="27" spans="1:16">
      <c r="A27" s="12"/>
      <c r="B27" s="44">
        <v>544</v>
      </c>
      <c r="C27" s="20" t="s">
        <v>160</v>
      </c>
      <c r="D27" s="46">
        <v>0</v>
      </c>
      <c r="E27" s="46">
        <v>1083292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1083292</v>
      </c>
      <c r="O27" s="47">
        <f t="shared" si="2"/>
        <v>4.2141273311496841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SUM(D29:D31)</f>
        <v>5798773</v>
      </c>
      <c r="E28" s="31">
        <f t="shared" si="8"/>
        <v>6662009</v>
      </c>
      <c r="F28" s="31">
        <f t="shared" si="8"/>
        <v>0</v>
      </c>
      <c r="G28" s="31">
        <f t="shared" si="8"/>
        <v>50060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132919</v>
      </c>
      <c r="N28" s="31">
        <f t="shared" si="7"/>
        <v>12643761</v>
      </c>
      <c r="O28" s="43">
        <f t="shared" si="2"/>
        <v>49.185647820370185</v>
      </c>
      <c r="P28" s="10"/>
    </row>
    <row r="29" spans="1:16">
      <c r="A29" s="13"/>
      <c r="B29" s="45">
        <v>552</v>
      </c>
      <c r="C29" s="21" t="s">
        <v>46</v>
      </c>
      <c r="D29" s="46">
        <v>4581361</v>
      </c>
      <c r="E29" s="46">
        <v>4473947</v>
      </c>
      <c r="F29" s="46">
        <v>0</v>
      </c>
      <c r="G29" s="46">
        <v>50060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9105368</v>
      </c>
      <c r="O29" s="47">
        <f t="shared" si="2"/>
        <v>35.42090235040574</v>
      </c>
      <c r="P29" s="9"/>
    </row>
    <row r="30" spans="1:16">
      <c r="A30" s="13"/>
      <c r="B30" s="45">
        <v>553</v>
      </c>
      <c r="C30" s="21" t="s">
        <v>161</v>
      </c>
      <c r="D30" s="46">
        <v>189278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189278</v>
      </c>
      <c r="O30" s="47">
        <f t="shared" si="2"/>
        <v>0.7363126405303001</v>
      </c>
      <c r="P30" s="9"/>
    </row>
    <row r="31" spans="1:16">
      <c r="A31" s="13"/>
      <c r="B31" s="45">
        <v>554</v>
      </c>
      <c r="C31" s="21" t="s">
        <v>48</v>
      </c>
      <c r="D31" s="46">
        <v>1028134</v>
      </c>
      <c r="E31" s="46">
        <v>2188062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132919</v>
      </c>
      <c r="N31" s="46">
        <f t="shared" si="7"/>
        <v>3349115</v>
      </c>
      <c r="O31" s="47">
        <f t="shared" si="2"/>
        <v>13.028432829434145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SUM(D33:D36)</f>
        <v>13172249</v>
      </c>
      <c r="E32" s="31">
        <f t="shared" si="9"/>
        <v>2671385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491002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16334636</v>
      </c>
      <c r="O32" s="43">
        <f t="shared" si="2"/>
        <v>63.543565365553832</v>
      </c>
      <c r="P32" s="10"/>
    </row>
    <row r="33" spans="1:16">
      <c r="A33" s="12"/>
      <c r="B33" s="44">
        <v>562</v>
      </c>
      <c r="C33" s="20" t="s">
        <v>162</v>
      </c>
      <c r="D33" s="46">
        <v>7692846</v>
      </c>
      <c r="E33" s="46">
        <v>858930</v>
      </c>
      <c r="F33" s="46">
        <v>0</v>
      </c>
      <c r="G33" s="46">
        <v>0</v>
      </c>
      <c r="H33" s="46">
        <v>0</v>
      </c>
      <c r="I33" s="46">
        <v>0</v>
      </c>
      <c r="J33" s="46">
        <v>491002</v>
      </c>
      <c r="K33" s="46">
        <v>0</v>
      </c>
      <c r="L33" s="46">
        <v>0</v>
      </c>
      <c r="M33" s="46">
        <v>0</v>
      </c>
      <c r="N33" s="46">
        <f t="shared" ref="N33:N39" si="10">SUM(D33:M33)</f>
        <v>9042778</v>
      </c>
      <c r="O33" s="47">
        <f t="shared" si="2"/>
        <v>35.177420233251119</v>
      </c>
      <c r="P33" s="9"/>
    </row>
    <row r="34" spans="1:16">
      <c r="A34" s="12"/>
      <c r="B34" s="44">
        <v>563</v>
      </c>
      <c r="C34" s="20" t="s">
        <v>163</v>
      </c>
      <c r="D34" s="46">
        <v>682698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682698</v>
      </c>
      <c r="O34" s="47">
        <f t="shared" si="2"/>
        <v>2.6557717593421044</v>
      </c>
      <c r="P34" s="9"/>
    </row>
    <row r="35" spans="1:16">
      <c r="A35" s="12"/>
      <c r="B35" s="44">
        <v>564</v>
      </c>
      <c r="C35" s="20" t="s">
        <v>164</v>
      </c>
      <c r="D35" s="46">
        <v>2303201</v>
      </c>
      <c r="E35" s="46">
        <v>525274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2828475</v>
      </c>
      <c r="O35" s="47">
        <f t="shared" si="2"/>
        <v>11.003084858905634</v>
      </c>
      <c r="P35" s="9"/>
    </row>
    <row r="36" spans="1:16">
      <c r="A36" s="12"/>
      <c r="B36" s="44">
        <v>569</v>
      </c>
      <c r="C36" s="20" t="s">
        <v>53</v>
      </c>
      <c r="D36" s="46">
        <v>2493504</v>
      </c>
      <c r="E36" s="46">
        <v>1287181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3780685</v>
      </c>
      <c r="O36" s="47">
        <f t="shared" si="2"/>
        <v>14.707288514054975</v>
      </c>
      <c r="P36" s="9"/>
    </row>
    <row r="37" spans="1:16" ht="15.75">
      <c r="A37" s="28" t="s">
        <v>54</v>
      </c>
      <c r="B37" s="29"/>
      <c r="C37" s="30"/>
      <c r="D37" s="31">
        <f t="shared" ref="D37:M37" si="11">SUM(D38:D39)</f>
        <v>515812</v>
      </c>
      <c r="E37" s="31">
        <f t="shared" si="11"/>
        <v>1212619</v>
      </c>
      <c r="F37" s="31">
        <f t="shared" si="11"/>
        <v>0</v>
      </c>
      <c r="G37" s="31">
        <f t="shared" si="11"/>
        <v>170636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1899067</v>
      </c>
      <c r="O37" s="43">
        <f t="shared" ref="O37:O68" si="12">(N37/O$76)</f>
        <v>7.3875835401576273</v>
      </c>
      <c r="P37" s="9"/>
    </row>
    <row r="38" spans="1:16">
      <c r="A38" s="12"/>
      <c r="B38" s="44">
        <v>572</v>
      </c>
      <c r="C38" s="20" t="s">
        <v>165</v>
      </c>
      <c r="D38" s="46">
        <v>478900</v>
      </c>
      <c r="E38" s="46">
        <v>1089390</v>
      </c>
      <c r="F38" s="46">
        <v>0</v>
      </c>
      <c r="G38" s="46">
        <v>170636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1738926</v>
      </c>
      <c r="O38" s="47">
        <f t="shared" si="12"/>
        <v>6.7646170962647147</v>
      </c>
      <c r="P38" s="9"/>
    </row>
    <row r="39" spans="1:16">
      <c r="A39" s="12"/>
      <c r="B39" s="44">
        <v>575</v>
      </c>
      <c r="C39" s="20" t="s">
        <v>166</v>
      </c>
      <c r="D39" s="46">
        <v>36912</v>
      </c>
      <c r="E39" s="46">
        <v>123229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160141</v>
      </c>
      <c r="O39" s="47">
        <f t="shared" si="12"/>
        <v>0.622966443892913</v>
      </c>
      <c r="P39" s="9"/>
    </row>
    <row r="40" spans="1:16" ht="15.75">
      <c r="A40" s="28" t="s">
        <v>167</v>
      </c>
      <c r="B40" s="29"/>
      <c r="C40" s="30"/>
      <c r="D40" s="31">
        <f t="shared" ref="D40:M40" si="13">SUM(D41:D42)</f>
        <v>9375802</v>
      </c>
      <c r="E40" s="31">
        <f t="shared" si="13"/>
        <v>30708218</v>
      </c>
      <c r="F40" s="31">
        <f t="shared" si="13"/>
        <v>51675373</v>
      </c>
      <c r="G40" s="31">
        <f t="shared" si="13"/>
        <v>391076</v>
      </c>
      <c r="H40" s="31">
        <f t="shared" si="13"/>
        <v>0</v>
      </c>
      <c r="I40" s="31">
        <f t="shared" si="13"/>
        <v>50000</v>
      </c>
      <c r="J40" s="31">
        <f t="shared" si="13"/>
        <v>35060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92235529</v>
      </c>
      <c r="O40" s="43">
        <f t="shared" si="12"/>
        <v>358.80654861473107</v>
      </c>
      <c r="P40" s="9"/>
    </row>
    <row r="41" spans="1:16">
      <c r="A41" s="12"/>
      <c r="B41" s="44">
        <v>581</v>
      </c>
      <c r="C41" s="20" t="s">
        <v>168</v>
      </c>
      <c r="D41" s="46">
        <v>9375802</v>
      </c>
      <c r="E41" s="46">
        <v>30708218</v>
      </c>
      <c r="F41" s="46">
        <v>16993959</v>
      </c>
      <c r="G41" s="46">
        <v>391076</v>
      </c>
      <c r="H41" s="46">
        <v>0</v>
      </c>
      <c r="I41" s="46">
        <v>50000</v>
      </c>
      <c r="J41" s="46">
        <v>35060</v>
      </c>
      <c r="K41" s="46">
        <v>0</v>
      </c>
      <c r="L41" s="46">
        <v>0</v>
      </c>
      <c r="M41" s="46">
        <v>0</v>
      </c>
      <c r="N41" s="46">
        <f>SUM(D41:M41)</f>
        <v>57554115</v>
      </c>
      <c r="O41" s="47">
        <f t="shared" si="12"/>
        <v>223.89195991628478</v>
      </c>
      <c r="P41" s="9"/>
    </row>
    <row r="42" spans="1:16">
      <c r="A42" s="12"/>
      <c r="B42" s="44">
        <v>585</v>
      </c>
      <c r="C42" s="20" t="s">
        <v>114</v>
      </c>
      <c r="D42" s="46">
        <v>0</v>
      </c>
      <c r="E42" s="46">
        <v>0</v>
      </c>
      <c r="F42" s="46">
        <v>34681414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4">SUM(D42:M42)</f>
        <v>34681414</v>
      </c>
      <c r="O42" s="47">
        <f t="shared" si="12"/>
        <v>134.91458869844629</v>
      </c>
      <c r="P42" s="9"/>
    </row>
    <row r="43" spans="1:16" ht="15.75">
      <c r="A43" s="28" t="s">
        <v>60</v>
      </c>
      <c r="B43" s="29"/>
      <c r="C43" s="30"/>
      <c r="D43" s="31">
        <f t="shared" ref="D43:M43" si="15">SUM(D44:D73)</f>
        <v>9611146</v>
      </c>
      <c r="E43" s="31">
        <f t="shared" si="15"/>
        <v>7323120</v>
      </c>
      <c r="F43" s="31">
        <f t="shared" si="15"/>
        <v>0</v>
      </c>
      <c r="G43" s="31">
        <f t="shared" si="15"/>
        <v>4856023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44195</v>
      </c>
      <c r="N43" s="31">
        <f>SUM(D43:M43)</f>
        <v>21834484</v>
      </c>
      <c r="O43" s="43">
        <f t="shared" si="12"/>
        <v>84.938590690183688</v>
      </c>
      <c r="P43" s="9"/>
    </row>
    <row r="44" spans="1:16">
      <c r="A44" s="12"/>
      <c r="B44" s="44">
        <v>601</v>
      </c>
      <c r="C44" s="20" t="s">
        <v>170</v>
      </c>
      <c r="D44" s="46">
        <v>320869</v>
      </c>
      <c r="E44" s="46">
        <v>19503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340372</v>
      </c>
      <c r="O44" s="47">
        <f t="shared" si="12"/>
        <v>1.3240852401366208</v>
      </c>
      <c r="P44" s="9"/>
    </row>
    <row r="45" spans="1:16">
      <c r="A45" s="12"/>
      <c r="B45" s="44">
        <v>602</v>
      </c>
      <c r="C45" s="20" t="s">
        <v>171</v>
      </c>
      <c r="D45" s="46">
        <v>74051</v>
      </c>
      <c r="E45" s="46">
        <v>7230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81281</v>
      </c>
      <c r="O45" s="47">
        <f t="shared" si="12"/>
        <v>0.31619220265928066</v>
      </c>
      <c r="P45" s="9"/>
    </row>
    <row r="46" spans="1:16">
      <c r="A46" s="12"/>
      <c r="B46" s="44">
        <v>603</v>
      </c>
      <c r="C46" s="20" t="s">
        <v>172</v>
      </c>
      <c r="D46" s="46">
        <v>91249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91249</v>
      </c>
      <c r="O46" s="47">
        <f t="shared" si="12"/>
        <v>0.35496884020197461</v>
      </c>
      <c r="P46" s="9"/>
    </row>
    <row r="47" spans="1:16">
      <c r="A47" s="12"/>
      <c r="B47" s="44">
        <v>604</v>
      </c>
      <c r="C47" s="20" t="s">
        <v>173</v>
      </c>
      <c r="D47" s="46">
        <v>251890</v>
      </c>
      <c r="E47" s="46">
        <v>470160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722050</v>
      </c>
      <c r="O47" s="47">
        <f t="shared" si="12"/>
        <v>2.8088554512141042</v>
      </c>
      <c r="P47" s="9"/>
    </row>
    <row r="48" spans="1:16">
      <c r="A48" s="12"/>
      <c r="B48" s="44">
        <v>608</v>
      </c>
      <c r="C48" s="20" t="s">
        <v>174</v>
      </c>
      <c r="D48" s="46">
        <v>0</v>
      </c>
      <c r="E48" s="46">
        <v>42491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42491</v>
      </c>
      <c r="O48" s="47">
        <f t="shared" si="12"/>
        <v>0.16529475379480438</v>
      </c>
      <c r="P48" s="9"/>
    </row>
    <row r="49" spans="1:16">
      <c r="A49" s="12"/>
      <c r="B49" s="44">
        <v>614</v>
      </c>
      <c r="C49" s="20" t="s">
        <v>175</v>
      </c>
      <c r="D49" s="46">
        <v>0</v>
      </c>
      <c r="E49" s="46">
        <v>1087420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3" si="16">SUM(D49:M49)</f>
        <v>1087420</v>
      </c>
      <c r="O49" s="47">
        <f t="shared" si="12"/>
        <v>4.2301857139522765</v>
      </c>
      <c r="P49" s="9"/>
    </row>
    <row r="50" spans="1:16">
      <c r="A50" s="12"/>
      <c r="B50" s="44">
        <v>622</v>
      </c>
      <c r="C50" s="20" t="s">
        <v>67</v>
      </c>
      <c r="D50" s="46">
        <v>555176</v>
      </c>
      <c r="E50" s="46">
        <v>8579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563755</v>
      </c>
      <c r="O50" s="47">
        <f t="shared" si="12"/>
        <v>2.1930701542818465</v>
      </c>
      <c r="P50" s="9"/>
    </row>
    <row r="51" spans="1:16">
      <c r="A51" s="12"/>
      <c r="B51" s="44">
        <v>623</v>
      </c>
      <c r="C51" s="20" t="s">
        <v>68</v>
      </c>
      <c r="D51" s="46">
        <v>1578538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1578538</v>
      </c>
      <c r="O51" s="47">
        <f t="shared" si="12"/>
        <v>6.1406897946798829</v>
      </c>
      <c r="P51" s="9"/>
    </row>
    <row r="52" spans="1:16">
      <c r="A52" s="12"/>
      <c r="B52" s="44">
        <v>624</v>
      </c>
      <c r="C52" s="20" t="s">
        <v>69</v>
      </c>
      <c r="D52" s="46">
        <v>521182</v>
      </c>
      <c r="E52" s="46">
        <v>7629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528811</v>
      </c>
      <c r="O52" s="47">
        <f t="shared" si="12"/>
        <v>2.0571340766040875</v>
      </c>
      <c r="P52" s="9"/>
    </row>
    <row r="53" spans="1:16">
      <c r="A53" s="12"/>
      <c r="B53" s="44">
        <v>634</v>
      </c>
      <c r="C53" s="20" t="s">
        <v>176</v>
      </c>
      <c r="D53" s="46">
        <v>0</v>
      </c>
      <c r="E53" s="46">
        <v>527066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527066</v>
      </c>
      <c r="O53" s="47">
        <f t="shared" si="12"/>
        <v>2.0503458309668483</v>
      </c>
      <c r="P53" s="9"/>
    </row>
    <row r="54" spans="1:16">
      <c r="A54" s="12"/>
      <c r="B54" s="44">
        <v>654</v>
      </c>
      <c r="C54" s="20" t="s">
        <v>177</v>
      </c>
      <c r="D54" s="46">
        <v>0</v>
      </c>
      <c r="E54" s="46">
        <v>478493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478493</v>
      </c>
      <c r="O54" s="47">
        <f t="shared" si="12"/>
        <v>1.861391415300589</v>
      </c>
      <c r="P54" s="9"/>
    </row>
    <row r="55" spans="1:16">
      <c r="A55" s="12"/>
      <c r="B55" s="44">
        <v>661</v>
      </c>
      <c r="C55" s="20" t="s">
        <v>178</v>
      </c>
      <c r="D55" s="46">
        <v>0</v>
      </c>
      <c r="E55" s="46">
        <v>809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809</v>
      </c>
      <c r="O55" s="47">
        <f t="shared" si="12"/>
        <v>3.1471006994421577E-3</v>
      </c>
      <c r="P55" s="9"/>
    </row>
    <row r="56" spans="1:16">
      <c r="A56" s="12"/>
      <c r="B56" s="44">
        <v>663</v>
      </c>
      <c r="C56" s="20" t="s">
        <v>133</v>
      </c>
      <c r="D56" s="46">
        <v>43403</v>
      </c>
      <c r="E56" s="46">
        <v>63646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107049</v>
      </c>
      <c r="O56" s="47">
        <f t="shared" si="12"/>
        <v>0.41643261158786599</v>
      </c>
      <c r="P56" s="9"/>
    </row>
    <row r="57" spans="1:16">
      <c r="A57" s="12"/>
      <c r="B57" s="44">
        <v>669</v>
      </c>
      <c r="C57" s="20" t="s">
        <v>134</v>
      </c>
      <c r="D57" s="46">
        <v>0</v>
      </c>
      <c r="E57" s="46">
        <v>256167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256167</v>
      </c>
      <c r="O57" s="47">
        <f t="shared" si="12"/>
        <v>0.99651834965883712</v>
      </c>
      <c r="P57" s="9"/>
    </row>
    <row r="58" spans="1:16">
      <c r="A58" s="12"/>
      <c r="B58" s="44">
        <v>671</v>
      </c>
      <c r="C58" s="20" t="s">
        <v>75</v>
      </c>
      <c r="D58" s="46">
        <v>48449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48449</v>
      </c>
      <c r="O58" s="47">
        <f t="shared" si="12"/>
        <v>0.18847204176424365</v>
      </c>
      <c r="P58" s="9"/>
    </row>
    <row r="59" spans="1:16">
      <c r="A59" s="12"/>
      <c r="B59" s="44">
        <v>674</v>
      </c>
      <c r="C59" s="20" t="s">
        <v>179</v>
      </c>
      <c r="D59" s="46">
        <v>0</v>
      </c>
      <c r="E59" s="46">
        <v>210302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210302</v>
      </c>
      <c r="O59" s="47">
        <f t="shared" si="12"/>
        <v>0.81809835759466587</v>
      </c>
      <c r="P59" s="9"/>
    </row>
    <row r="60" spans="1:16">
      <c r="A60" s="12"/>
      <c r="B60" s="44">
        <v>682</v>
      </c>
      <c r="C60" s="20" t="s">
        <v>180</v>
      </c>
      <c r="D60" s="46">
        <v>0</v>
      </c>
      <c r="E60" s="46">
        <v>800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800</v>
      </c>
      <c r="O60" s="47">
        <f t="shared" si="12"/>
        <v>3.112089690424878E-3</v>
      </c>
      <c r="P60" s="9"/>
    </row>
    <row r="61" spans="1:16">
      <c r="A61" s="12"/>
      <c r="B61" s="44">
        <v>685</v>
      </c>
      <c r="C61" s="20" t="s">
        <v>78</v>
      </c>
      <c r="D61" s="46">
        <v>110047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110047</v>
      </c>
      <c r="O61" s="47">
        <f t="shared" si="12"/>
        <v>0.4280951677027332</v>
      </c>
      <c r="P61" s="9"/>
    </row>
    <row r="62" spans="1:16">
      <c r="A62" s="12"/>
      <c r="B62" s="44">
        <v>689</v>
      </c>
      <c r="C62" s="20" t="s">
        <v>136</v>
      </c>
      <c r="D62" s="46">
        <v>770199</v>
      </c>
      <c r="E62" s="46">
        <v>24070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794269</v>
      </c>
      <c r="O62" s="47">
        <f t="shared" si="12"/>
        <v>3.089795457905097</v>
      </c>
      <c r="P62" s="9"/>
    </row>
    <row r="63" spans="1:16">
      <c r="A63" s="12"/>
      <c r="B63" s="44">
        <v>694</v>
      </c>
      <c r="C63" s="20" t="s">
        <v>181</v>
      </c>
      <c r="D63" s="46">
        <v>0</v>
      </c>
      <c r="E63" s="46">
        <v>181014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181014</v>
      </c>
      <c r="O63" s="47">
        <f t="shared" si="12"/>
        <v>0.7041647540282111</v>
      </c>
      <c r="P63" s="9"/>
    </row>
    <row r="64" spans="1:16">
      <c r="A64" s="12"/>
      <c r="B64" s="44">
        <v>711</v>
      </c>
      <c r="C64" s="20" t="s">
        <v>138</v>
      </c>
      <c r="D64" s="46">
        <v>2954690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3" si="17">SUM(D64:M64)</f>
        <v>2954690</v>
      </c>
      <c r="O64" s="47">
        <f t="shared" si="12"/>
        <v>11.494075359251854</v>
      </c>
      <c r="P64" s="9"/>
    </row>
    <row r="65" spans="1:119">
      <c r="A65" s="12"/>
      <c r="B65" s="44">
        <v>712</v>
      </c>
      <c r="C65" s="20" t="s">
        <v>139</v>
      </c>
      <c r="D65" s="46">
        <v>1936415</v>
      </c>
      <c r="E65" s="46">
        <v>0</v>
      </c>
      <c r="F65" s="46">
        <v>0</v>
      </c>
      <c r="G65" s="46">
        <v>4856023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6792438</v>
      </c>
      <c r="O65" s="47">
        <f t="shared" si="12"/>
        <v>26.423345340812723</v>
      </c>
      <c r="P65" s="9"/>
    </row>
    <row r="66" spans="1:119">
      <c r="A66" s="12"/>
      <c r="B66" s="44">
        <v>713</v>
      </c>
      <c r="C66" s="20" t="s">
        <v>182</v>
      </c>
      <c r="D66" s="46">
        <v>353528</v>
      </c>
      <c r="E66" s="46">
        <v>576322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929850</v>
      </c>
      <c r="O66" s="47">
        <f t="shared" si="12"/>
        <v>3.6172207483019663</v>
      </c>
      <c r="P66" s="9"/>
    </row>
    <row r="67" spans="1:119">
      <c r="A67" s="12"/>
      <c r="B67" s="44">
        <v>714</v>
      </c>
      <c r="C67" s="20" t="s">
        <v>141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44195</v>
      </c>
      <c r="N67" s="46">
        <f t="shared" si="17"/>
        <v>44195</v>
      </c>
      <c r="O67" s="47">
        <f t="shared" si="12"/>
        <v>0.17192350483540936</v>
      </c>
      <c r="P67" s="9"/>
    </row>
    <row r="68" spans="1:119">
      <c r="A68" s="12"/>
      <c r="B68" s="44">
        <v>716</v>
      </c>
      <c r="C68" s="20" t="s">
        <v>142</v>
      </c>
      <c r="D68" s="46">
        <v>0</v>
      </c>
      <c r="E68" s="46">
        <v>937144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937144</v>
      </c>
      <c r="O68" s="47">
        <f t="shared" si="12"/>
        <v>3.6455952260544149</v>
      </c>
      <c r="P68" s="9"/>
    </row>
    <row r="69" spans="1:119">
      <c r="A69" s="12"/>
      <c r="B69" s="44">
        <v>724</v>
      </c>
      <c r="C69" s="20" t="s">
        <v>183</v>
      </c>
      <c r="D69" s="46">
        <v>0</v>
      </c>
      <c r="E69" s="46">
        <v>743205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743205</v>
      </c>
      <c r="O69" s="47">
        <f t="shared" ref="O69:O74" si="18">(N69/O$76)</f>
        <v>2.8911507729652768</v>
      </c>
      <c r="P69" s="9"/>
    </row>
    <row r="70" spans="1:119">
      <c r="A70" s="12"/>
      <c r="B70" s="44">
        <v>732</v>
      </c>
      <c r="C70" s="20" t="s">
        <v>86</v>
      </c>
      <c r="D70" s="46">
        <v>0</v>
      </c>
      <c r="E70" s="46">
        <v>48671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48671</v>
      </c>
      <c r="O70" s="47">
        <f t="shared" si="18"/>
        <v>0.18933564665333655</v>
      </c>
      <c r="P70" s="9"/>
    </row>
    <row r="71" spans="1:119">
      <c r="A71" s="12"/>
      <c r="B71" s="44">
        <v>744</v>
      </c>
      <c r="C71" s="20" t="s">
        <v>184</v>
      </c>
      <c r="D71" s="46">
        <v>0</v>
      </c>
      <c r="E71" s="46">
        <v>447753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447753</v>
      </c>
      <c r="O71" s="47">
        <f t="shared" si="18"/>
        <v>1.741809368946013</v>
      </c>
      <c r="P71" s="9"/>
    </row>
    <row r="72" spans="1:119">
      <c r="A72" s="12"/>
      <c r="B72" s="44">
        <v>752</v>
      </c>
      <c r="C72" s="20" t="s">
        <v>185</v>
      </c>
      <c r="D72" s="46">
        <v>1460</v>
      </c>
      <c r="E72" s="46">
        <v>2599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4059</v>
      </c>
      <c r="O72" s="47">
        <f t="shared" si="18"/>
        <v>1.5789965066793223E-2</v>
      </c>
      <c r="P72" s="9"/>
    </row>
    <row r="73" spans="1:119" ht="15.75" thickBot="1">
      <c r="A73" s="12"/>
      <c r="B73" s="44">
        <v>764</v>
      </c>
      <c r="C73" s="20" t="s">
        <v>186</v>
      </c>
      <c r="D73" s="46">
        <v>0</v>
      </c>
      <c r="E73" s="46">
        <v>1182047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1182047</v>
      </c>
      <c r="O73" s="47">
        <f t="shared" si="18"/>
        <v>4.5982953528720696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SUM(D5,D12,D21,D25,D28,D32,D37,D40,D43)</f>
        <v>158160850</v>
      </c>
      <c r="E74" s="15">
        <f t="shared" si="19"/>
        <v>85527714</v>
      </c>
      <c r="F74" s="15">
        <f t="shared" si="19"/>
        <v>64314088</v>
      </c>
      <c r="G74" s="15">
        <f t="shared" si="19"/>
        <v>25517852</v>
      </c>
      <c r="H74" s="15">
        <f t="shared" si="19"/>
        <v>0</v>
      </c>
      <c r="I74" s="15">
        <f t="shared" si="19"/>
        <v>16289587</v>
      </c>
      <c r="J74" s="15">
        <f t="shared" si="19"/>
        <v>34810181</v>
      </c>
      <c r="K74" s="15">
        <f t="shared" si="19"/>
        <v>0</v>
      </c>
      <c r="L74" s="15">
        <f t="shared" si="19"/>
        <v>0</v>
      </c>
      <c r="M74" s="15">
        <f t="shared" si="19"/>
        <v>177114</v>
      </c>
      <c r="N74" s="15">
        <f>SUM(D74:M74)</f>
        <v>384797386</v>
      </c>
      <c r="O74" s="37">
        <f t="shared" si="18"/>
        <v>1496.9049723413029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191</v>
      </c>
      <c r="M76" s="48"/>
      <c r="N76" s="48"/>
      <c r="O76" s="41">
        <v>257062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99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35601911</v>
      </c>
      <c r="E5" s="26">
        <f t="shared" si="0"/>
        <v>1385258</v>
      </c>
      <c r="F5" s="26">
        <f t="shared" si="0"/>
        <v>13270726</v>
      </c>
      <c r="G5" s="26">
        <f t="shared" si="0"/>
        <v>1143669</v>
      </c>
      <c r="H5" s="26">
        <f t="shared" si="0"/>
        <v>0</v>
      </c>
      <c r="I5" s="26">
        <f t="shared" si="0"/>
        <v>0</v>
      </c>
      <c r="J5" s="26">
        <f t="shared" si="0"/>
        <v>33419261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84820825</v>
      </c>
      <c r="O5" s="32">
        <f t="shared" ref="O5:O36" si="2">(N5/O$76)</f>
        <v>332.77031931045576</v>
      </c>
      <c r="P5" s="6"/>
    </row>
    <row r="6" spans="1:133">
      <c r="A6" s="12"/>
      <c r="B6" s="44">
        <v>511</v>
      </c>
      <c r="C6" s="20" t="s">
        <v>20</v>
      </c>
      <c r="D6" s="46">
        <v>604971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604971</v>
      </c>
      <c r="O6" s="47">
        <f t="shared" si="2"/>
        <v>2.3734312044661876</v>
      </c>
      <c r="P6" s="9"/>
    </row>
    <row r="7" spans="1:133">
      <c r="A7" s="12"/>
      <c r="B7" s="44">
        <v>512</v>
      </c>
      <c r="C7" s="20" t="s">
        <v>21</v>
      </c>
      <c r="D7" s="46">
        <v>1279585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1279585</v>
      </c>
      <c r="O7" s="47">
        <f t="shared" si="2"/>
        <v>5.0200868599765389</v>
      </c>
      <c r="P7" s="9"/>
    </row>
    <row r="8" spans="1:133">
      <c r="A8" s="12"/>
      <c r="B8" s="44">
        <v>513</v>
      </c>
      <c r="C8" s="20" t="s">
        <v>22</v>
      </c>
      <c r="D8" s="46">
        <v>22113202</v>
      </c>
      <c r="E8" s="46">
        <v>18761</v>
      </c>
      <c r="F8" s="46">
        <v>0</v>
      </c>
      <c r="G8" s="46">
        <v>0</v>
      </c>
      <c r="H8" s="46">
        <v>0</v>
      </c>
      <c r="I8" s="46">
        <v>0</v>
      </c>
      <c r="J8" s="46">
        <v>4686896</v>
      </c>
      <c r="K8" s="46">
        <v>0</v>
      </c>
      <c r="L8" s="46">
        <v>0</v>
      </c>
      <c r="M8" s="46">
        <v>0</v>
      </c>
      <c r="N8" s="46">
        <f t="shared" si="1"/>
        <v>26818859</v>
      </c>
      <c r="O8" s="47">
        <f t="shared" si="2"/>
        <v>105.21614559834912</v>
      </c>
      <c r="P8" s="9"/>
    </row>
    <row r="9" spans="1:133">
      <c r="A9" s="12"/>
      <c r="B9" s="44">
        <v>514</v>
      </c>
      <c r="C9" s="20" t="s">
        <v>23</v>
      </c>
      <c r="D9" s="46">
        <v>864596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864596</v>
      </c>
      <c r="O9" s="47">
        <f t="shared" si="2"/>
        <v>3.3919958570851296</v>
      </c>
      <c r="P9" s="9"/>
    </row>
    <row r="10" spans="1:133">
      <c r="A10" s="12"/>
      <c r="B10" s="44">
        <v>517</v>
      </c>
      <c r="C10" s="20" t="s">
        <v>25</v>
      </c>
      <c r="D10" s="46">
        <v>495504</v>
      </c>
      <c r="E10" s="46">
        <v>0</v>
      </c>
      <c r="F10" s="46">
        <v>13202816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13698320</v>
      </c>
      <c r="O10" s="47">
        <f t="shared" si="2"/>
        <v>53.741452295669163</v>
      </c>
      <c r="P10" s="9"/>
    </row>
    <row r="11" spans="1:133">
      <c r="A11" s="12"/>
      <c r="B11" s="44">
        <v>519</v>
      </c>
      <c r="C11" s="20" t="s">
        <v>155</v>
      </c>
      <c r="D11" s="46">
        <v>10244053</v>
      </c>
      <c r="E11" s="46">
        <v>1366497</v>
      </c>
      <c r="F11" s="46">
        <v>67910</v>
      </c>
      <c r="G11" s="46">
        <v>1143669</v>
      </c>
      <c r="H11" s="46">
        <v>0</v>
      </c>
      <c r="I11" s="46">
        <v>0</v>
      </c>
      <c r="J11" s="46">
        <v>28732365</v>
      </c>
      <c r="K11" s="46">
        <v>0</v>
      </c>
      <c r="L11" s="46">
        <v>0</v>
      </c>
      <c r="M11" s="46">
        <v>0</v>
      </c>
      <c r="N11" s="46">
        <f t="shared" si="1"/>
        <v>41554494</v>
      </c>
      <c r="O11" s="47">
        <f t="shared" si="2"/>
        <v>163.02720749490962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85378893</v>
      </c>
      <c r="E12" s="31">
        <f t="shared" si="3"/>
        <v>19592116</v>
      </c>
      <c r="F12" s="31">
        <f t="shared" si="3"/>
        <v>0</v>
      </c>
      <c r="G12" s="31">
        <f t="shared" si="3"/>
        <v>1100411</v>
      </c>
      <c r="H12" s="31">
        <f t="shared" si="3"/>
        <v>0</v>
      </c>
      <c r="I12" s="31">
        <f t="shared" si="3"/>
        <v>1069199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107140619</v>
      </c>
      <c r="O12" s="43">
        <f t="shared" si="2"/>
        <v>420.33566633842435</v>
      </c>
      <c r="P12" s="10"/>
    </row>
    <row r="13" spans="1:133">
      <c r="A13" s="12"/>
      <c r="B13" s="44">
        <v>521</v>
      </c>
      <c r="C13" s="20" t="s">
        <v>28</v>
      </c>
      <c r="D13" s="46">
        <v>31224152</v>
      </c>
      <c r="E13" s="46">
        <v>1894968</v>
      </c>
      <c r="F13" s="46">
        <v>0</v>
      </c>
      <c r="G13" s="46">
        <v>263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33119383</v>
      </c>
      <c r="O13" s="47">
        <f t="shared" si="2"/>
        <v>129.93445484968203</v>
      </c>
      <c r="P13" s="9"/>
    </row>
    <row r="14" spans="1:133">
      <c r="A14" s="12"/>
      <c r="B14" s="44">
        <v>522</v>
      </c>
      <c r="C14" s="20" t="s">
        <v>29</v>
      </c>
      <c r="D14" s="46">
        <v>223927</v>
      </c>
      <c r="E14" s="46">
        <v>14278282</v>
      </c>
      <c r="F14" s="46">
        <v>0</v>
      </c>
      <c r="G14" s="46">
        <v>616659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15118868</v>
      </c>
      <c r="O14" s="47">
        <f t="shared" si="2"/>
        <v>59.314567289019315</v>
      </c>
      <c r="P14" s="9"/>
    </row>
    <row r="15" spans="1:133">
      <c r="A15" s="12"/>
      <c r="B15" s="44">
        <v>523</v>
      </c>
      <c r="C15" s="20" t="s">
        <v>156</v>
      </c>
      <c r="D15" s="46">
        <v>32539440</v>
      </c>
      <c r="E15" s="46">
        <v>887892</v>
      </c>
      <c r="F15" s="46">
        <v>0</v>
      </c>
      <c r="G15" s="46">
        <v>334453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33761785</v>
      </c>
      <c r="O15" s="47">
        <f t="shared" si="2"/>
        <v>132.45473590879311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495306</v>
      </c>
      <c r="F16" s="46">
        <v>0</v>
      </c>
      <c r="G16" s="46">
        <v>0</v>
      </c>
      <c r="H16" s="46">
        <v>0</v>
      </c>
      <c r="I16" s="46">
        <v>1069199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1564505</v>
      </c>
      <c r="O16" s="47">
        <f t="shared" si="2"/>
        <v>6.1378892319522311</v>
      </c>
      <c r="P16" s="9"/>
    </row>
    <row r="17" spans="1:16">
      <c r="A17" s="12"/>
      <c r="B17" s="44">
        <v>525</v>
      </c>
      <c r="C17" s="20" t="s">
        <v>32</v>
      </c>
      <c r="D17" s="46">
        <v>7778654</v>
      </c>
      <c r="E17" s="46">
        <v>882462</v>
      </c>
      <c r="F17" s="46">
        <v>0</v>
      </c>
      <c r="G17" s="46">
        <v>6493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8667609</v>
      </c>
      <c r="O17" s="47">
        <f t="shared" si="2"/>
        <v>34.00489224890444</v>
      </c>
      <c r="P17" s="9"/>
    </row>
    <row r="18" spans="1:16">
      <c r="A18" s="12"/>
      <c r="B18" s="44">
        <v>526</v>
      </c>
      <c r="C18" s="20" t="s">
        <v>33</v>
      </c>
      <c r="D18" s="46">
        <v>9989267</v>
      </c>
      <c r="E18" s="46">
        <v>41043</v>
      </c>
      <c r="F18" s="46">
        <v>0</v>
      </c>
      <c r="G18" s="46">
        <v>142543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10172853</v>
      </c>
      <c r="O18" s="47">
        <f t="shared" si="2"/>
        <v>39.910287846272752</v>
      </c>
      <c r="P18" s="9"/>
    </row>
    <row r="19" spans="1:16">
      <c r="A19" s="12"/>
      <c r="B19" s="44">
        <v>527</v>
      </c>
      <c r="C19" s="20" t="s">
        <v>34</v>
      </c>
      <c r="D19" s="46">
        <v>911100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911100</v>
      </c>
      <c r="O19" s="47">
        <f t="shared" si="2"/>
        <v>3.5744410399657895</v>
      </c>
      <c r="P19" s="9"/>
    </row>
    <row r="20" spans="1:16">
      <c r="A20" s="12"/>
      <c r="B20" s="44">
        <v>529</v>
      </c>
      <c r="C20" s="20" t="s">
        <v>35</v>
      </c>
      <c r="D20" s="46">
        <v>2712353</v>
      </c>
      <c r="E20" s="46">
        <v>1112163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3824516</v>
      </c>
      <c r="O20" s="47">
        <f t="shared" si="2"/>
        <v>15.004397923834707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1853325</v>
      </c>
      <c r="E21" s="31">
        <f t="shared" si="5"/>
        <v>6828294</v>
      </c>
      <c r="F21" s="31">
        <f t="shared" si="5"/>
        <v>0</v>
      </c>
      <c r="G21" s="31">
        <f t="shared" si="5"/>
        <v>109215</v>
      </c>
      <c r="H21" s="31">
        <f t="shared" si="5"/>
        <v>0</v>
      </c>
      <c r="I21" s="31">
        <f t="shared" si="5"/>
        <v>14315219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23106053</v>
      </c>
      <c r="O21" s="43">
        <f t="shared" si="2"/>
        <v>90.650010004197838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13634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13634</v>
      </c>
      <c r="O22" s="47">
        <f t="shared" si="2"/>
        <v>5.348911111721389E-2</v>
      </c>
      <c r="P22" s="9"/>
    </row>
    <row r="23" spans="1:16">
      <c r="A23" s="12"/>
      <c r="B23" s="44">
        <v>534</v>
      </c>
      <c r="C23" s="20" t="s">
        <v>157</v>
      </c>
      <c r="D23" s="46">
        <v>11106</v>
      </c>
      <c r="E23" s="46">
        <v>5149977</v>
      </c>
      <c r="F23" s="46">
        <v>0</v>
      </c>
      <c r="G23" s="46">
        <v>0</v>
      </c>
      <c r="H23" s="46">
        <v>0</v>
      </c>
      <c r="I23" s="46">
        <v>13415460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18576543</v>
      </c>
      <c r="O23" s="47">
        <f t="shared" si="2"/>
        <v>72.879769158038869</v>
      </c>
      <c r="P23" s="9"/>
    </row>
    <row r="24" spans="1:16">
      <c r="A24" s="12"/>
      <c r="B24" s="44">
        <v>537</v>
      </c>
      <c r="C24" s="20" t="s">
        <v>158</v>
      </c>
      <c r="D24" s="46">
        <v>1842219</v>
      </c>
      <c r="E24" s="46">
        <v>1664683</v>
      </c>
      <c r="F24" s="46">
        <v>0</v>
      </c>
      <c r="G24" s="46">
        <v>109215</v>
      </c>
      <c r="H24" s="46">
        <v>0</v>
      </c>
      <c r="I24" s="46">
        <v>899759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4515876</v>
      </c>
      <c r="O24" s="47">
        <f t="shared" si="2"/>
        <v>17.716751735041761</v>
      </c>
      <c r="P24" s="9"/>
    </row>
    <row r="25" spans="1:16" ht="15.75">
      <c r="A25" s="28" t="s">
        <v>42</v>
      </c>
      <c r="B25" s="29"/>
      <c r="C25" s="30"/>
      <c r="D25" s="31">
        <f t="shared" ref="D25:M25" si="6">SUM(D26:D27)</f>
        <v>538</v>
      </c>
      <c r="E25" s="31">
        <f t="shared" si="6"/>
        <v>9256023</v>
      </c>
      <c r="F25" s="31">
        <f t="shared" si="6"/>
        <v>0</v>
      </c>
      <c r="G25" s="31">
        <f t="shared" si="6"/>
        <v>9014116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18270677</v>
      </c>
      <c r="O25" s="43">
        <f t="shared" si="2"/>
        <v>71.67979112804197</v>
      </c>
      <c r="P25" s="10"/>
    </row>
    <row r="26" spans="1:16">
      <c r="A26" s="12"/>
      <c r="B26" s="44">
        <v>541</v>
      </c>
      <c r="C26" s="20" t="s">
        <v>159</v>
      </c>
      <c r="D26" s="46">
        <v>538</v>
      </c>
      <c r="E26" s="46">
        <v>8172637</v>
      </c>
      <c r="F26" s="46">
        <v>0</v>
      </c>
      <c r="G26" s="46">
        <v>9014116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17187291</v>
      </c>
      <c r="O26" s="47">
        <f t="shared" si="2"/>
        <v>67.429435096295308</v>
      </c>
      <c r="P26" s="9"/>
    </row>
    <row r="27" spans="1:16">
      <c r="A27" s="12"/>
      <c r="B27" s="44">
        <v>544</v>
      </c>
      <c r="C27" s="20" t="s">
        <v>160</v>
      </c>
      <c r="D27" s="46">
        <v>0</v>
      </c>
      <c r="E27" s="46">
        <v>1083386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1083386</v>
      </c>
      <c r="O27" s="47">
        <f t="shared" si="2"/>
        <v>4.2503560317466542</v>
      </c>
      <c r="P27" s="9"/>
    </row>
    <row r="28" spans="1:16" ht="15.75">
      <c r="A28" s="28" t="s">
        <v>45</v>
      </c>
      <c r="B28" s="29"/>
      <c r="C28" s="30"/>
      <c r="D28" s="31">
        <f t="shared" ref="D28:M28" si="8">SUM(D29:D31)</f>
        <v>1159007</v>
      </c>
      <c r="E28" s="31">
        <f t="shared" si="8"/>
        <v>5041946</v>
      </c>
      <c r="F28" s="31">
        <f t="shared" si="8"/>
        <v>0</v>
      </c>
      <c r="G28" s="31">
        <f t="shared" si="8"/>
        <v>74922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150380</v>
      </c>
      <c r="N28" s="31">
        <f t="shared" si="7"/>
        <v>6426255</v>
      </c>
      <c r="O28" s="43">
        <f t="shared" si="2"/>
        <v>25.211578976276321</v>
      </c>
      <c r="P28" s="10"/>
    </row>
    <row r="29" spans="1:16">
      <c r="A29" s="13"/>
      <c r="B29" s="45">
        <v>552</v>
      </c>
      <c r="C29" s="21" t="s">
        <v>46</v>
      </c>
      <c r="D29" s="46">
        <v>0</v>
      </c>
      <c r="E29" s="46">
        <v>3021845</v>
      </c>
      <c r="F29" s="46">
        <v>0</v>
      </c>
      <c r="G29" s="46">
        <v>74922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3096767</v>
      </c>
      <c r="O29" s="47">
        <f t="shared" si="2"/>
        <v>12.149282247845175</v>
      </c>
      <c r="P29" s="9"/>
    </row>
    <row r="30" spans="1:16">
      <c r="A30" s="13"/>
      <c r="B30" s="45">
        <v>553</v>
      </c>
      <c r="C30" s="21" t="s">
        <v>161</v>
      </c>
      <c r="D30" s="46">
        <v>178146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178146</v>
      </c>
      <c r="O30" s="47">
        <f t="shared" si="2"/>
        <v>0.69890503073838828</v>
      </c>
      <c r="P30" s="9"/>
    </row>
    <row r="31" spans="1:16">
      <c r="A31" s="13"/>
      <c r="B31" s="45">
        <v>554</v>
      </c>
      <c r="C31" s="21" t="s">
        <v>48</v>
      </c>
      <c r="D31" s="46">
        <v>980861</v>
      </c>
      <c r="E31" s="46">
        <v>2020101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150380</v>
      </c>
      <c r="N31" s="46">
        <f t="shared" si="7"/>
        <v>3151342</v>
      </c>
      <c r="O31" s="47">
        <f t="shared" si="2"/>
        <v>12.363391697692757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SUM(D33:D36)</f>
        <v>11943223</v>
      </c>
      <c r="E32" s="31">
        <f t="shared" si="9"/>
        <v>3031306</v>
      </c>
      <c r="F32" s="31">
        <f t="shared" si="9"/>
        <v>0</v>
      </c>
      <c r="G32" s="31">
        <f t="shared" si="9"/>
        <v>185337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15159866</v>
      </c>
      <c r="O32" s="43">
        <f t="shared" si="2"/>
        <v>59.475411250995514</v>
      </c>
      <c r="P32" s="10"/>
    </row>
    <row r="33" spans="1:16">
      <c r="A33" s="12"/>
      <c r="B33" s="44">
        <v>562</v>
      </c>
      <c r="C33" s="20" t="s">
        <v>162</v>
      </c>
      <c r="D33" s="46">
        <v>7548586</v>
      </c>
      <c r="E33" s="46">
        <v>558257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8106843</v>
      </c>
      <c r="O33" s="47">
        <f t="shared" si="2"/>
        <v>31.804886756403668</v>
      </c>
      <c r="P33" s="9"/>
    </row>
    <row r="34" spans="1:16">
      <c r="A34" s="12"/>
      <c r="B34" s="44">
        <v>563</v>
      </c>
      <c r="C34" s="20" t="s">
        <v>163</v>
      </c>
      <c r="D34" s="46">
        <v>0</v>
      </c>
      <c r="E34" s="46">
        <v>595556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595556</v>
      </c>
      <c r="O34" s="47">
        <f t="shared" si="2"/>
        <v>2.3364941367554231</v>
      </c>
      <c r="P34" s="9"/>
    </row>
    <row r="35" spans="1:16">
      <c r="A35" s="12"/>
      <c r="B35" s="44">
        <v>564</v>
      </c>
      <c r="C35" s="20" t="s">
        <v>164</v>
      </c>
      <c r="D35" s="46">
        <v>2177327</v>
      </c>
      <c r="E35" s="46">
        <v>558249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2735576</v>
      </c>
      <c r="O35" s="47">
        <f t="shared" si="2"/>
        <v>10.732252356871316</v>
      </c>
      <c r="P35" s="9"/>
    </row>
    <row r="36" spans="1:16">
      <c r="A36" s="12"/>
      <c r="B36" s="44">
        <v>569</v>
      </c>
      <c r="C36" s="20" t="s">
        <v>53</v>
      </c>
      <c r="D36" s="46">
        <v>2217310</v>
      </c>
      <c r="E36" s="46">
        <v>1319244</v>
      </c>
      <c r="F36" s="46">
        <v>0</v>
      </c>
      <c r="G36" s="46">
        <v>185337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3721891</v>
      </c>
      <c r="O36" s="47">
        <f t="shared" si="2"/>
        <v>14.60177800096511</v>
      </c>
      <c r="P36" s="9"/>
    </row>
    <row r="37" spans="1:16" ht="15.75">
      <c r="A37" s="28" t="s">
        <v>54</v>
      </c>
      <c r="B37" s="29"/>
      <c r="C37" s="30"/>
      <c r="D37" s="31">
        <f t="shared" ref="D37:M37" si="11">SUM(D38:D39)</f>
        <v>527277</v>
      </c>
      <c r="E37" s="31">
        <f t="shared" si="11"/>
        <v>1156282</v>
      </c>
      <c r="F37" s="31">
        <f t="shared" si="11"/>
        <v>0</v>
      </c>
      <c r="G37" s="31">
        <f t="shared" si="11"/>
        <v>91556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1775115</v>
      </c>
      <c r="O37" s="43">
        <f t="shared" ref="O37:O68" si="12">(N37/O$76)</f>
        <v>6.9641575092293628</v>
      </c>
      <c r="P37" s="9"/>
    </row>
    <row r="38" spans="1:16">
      <c r="A38" s="12"/>
      <c r="B38" s="44">
        <v>572</v>
      </c>
      <c r="C38" s="20" t="s">
        <v>165</v>
      </c>
      <c r="D38" s="46">
        <v>491935</v>
      </c>
      <c r="E38" s="46">
        <v>1065836</v>
      </c>
      <c r="F38" s="46">
        <v>0</v>
      </c>
      <c r="G38" s="46">
        <v>91556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1649327</v>
      </c>
      <c r="O38" s="47">
        <f t="shared" si="12"/>
        <v>6.4706641610401228</v>
      </c>
      <c r="P38" s="9"/>
    </row>
    <row r="39" spans="1:16">
      <c r="A39" s="12"/>
      <c r="B39" s="44">
        <v>575</v>
      </c>
      <c r="C39" s="20" t="s">
        <v>166</v>
      </c>
      <c r="D39" s="46">
        <v>35342</v>
      </c>
      <c r="E39" s="46">
        <v>90446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125788</v>
      </c>
      <c r="O39" s="47">
        <f t="shared" si="12"/>
        <v>0.49349334818924018</v>
      </c>
      <c r="P39" s="9"/>
    </row>
    <row r="40" spans="1:16" ht="15.75">
      <c r="A40" s="28" t="s">
        <v>167</v>
      </c>
      <c r="B40" s="29"/>
      <c r="C40" s="30"/>
      <c r="D40" s="31">
        <f t="shared" ref="D40:M40" si="13">SUM(D41:D42)</f>
        <v>9436700</v>
      </c>
      <c r="E40" s="31">
        <f t="shared" si="13"/>
        <v>28877790</v>
      </c>
      <c r="F40" s="31">
        <f t="shared" si="13"/>
        <v>22929062</v>
      </c>
      <c r="G40" s="31">
        <f t="shared" si="13"/>
        <v>2699935</v>
      </c>
      <c r="H40" s="31">
        <f t="shared" si="13"/>
        <v>0</v>
      </c>
      <c r="I40" s="31">
        <f t="shared" si="13"/>
        <v>50000</v>
      </c>
      <c r="J40" s="31">
        <f t="shared" si="13"/>
        <v>3152854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67146341</v>
      </c>
      <c r="O40" s="43">
        <f t="shared" si="12"/>
        <v>263.42952140702175</v>
      </c>
      <c r="P40" s="9"/>
    </row>
    <row r="41" spans="1:16">
      <c r="A41" s="12"/>
      <c r="B41" s="44">
        <v>581</v>
      </c>
      <c r="C41" s="20" t="s">
        <v>168</v>
      </c>
      <c r="D41" s="46">
        <v>9436700</v>
      </c>
      <c r="E41" s="46">
        <v>28877790</v>
      </c>
      <c r="F41" s="46">
        <v>10292214</v>
      </c>
      <c r="G41" s="46">
        <v>2699935</v>
      </c>
      <c r="H41" s="46">
        <v>0</v>
      </c>
      <c r="I41" s="46">
        <v>50000</v>
      </c>
      <c r="J41" s="46">
        <v>3152854</v>
      </c>
      <c r="K41" s="46">
        <v>0</v>
      </c>
      <c r="L41" s="46">
        <v>0</v>
      </c>
      <c r="M41" s="46">
        <v>0</v>
      </c>
      <c r="N41" s="46">
        <f>SUM(D41:M41)</f>
        <v>54509493</v>
      </c>
      <c r="O41" s="47">
        <f t="shared" si="12"/>
        <v>213.85245181311373</v>
      </c>
      <c r="P41" s="9"/>
    </row>
    <row r="42" spans="1:16">
      <c r="A42" s="12"/>
      <c r="B42" s="44">
        <v>585</v>
      </c>
      <c r="C42" s="20" t="s">
        <v>114</v>
      </c>
      <c r="D42" s="46">
        <v>0</v>
      </c>
      <c r="E42" s="46">
        <v>0</v>
      </c>
      <c r="F42" s="46">
        <v>12636848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4">SUM(D42:M42)</f>
        <v>12636848</v>
      </c>
      <c r="O42" s="47">
        <f t="shared" si="12"/>
        <v>49.577069593908035</v>
      </c>
      <c r="P42" s="9"/>
    </row>
    <row r="43" spans="1:16" ht="15.75">
      <c r="A43" s="28" t="s">
        <v>60</v>
      </c>
      <c r="B43" s="29"/>
      <c r="C43" s="30"/>
      <c r="D43" s="31">
        <f t="shared" ref="D43:M43" si="15">SUM(D44:D73)</f>
        <v>9562642</v>
      </c>
      <c r="E43" s="31">
        <f t="shared" si="15"/>
        <v>7185990</v>
      </c>
      <c r="F43" s="31">
        <f t="shared" si="15"/>
        <v>0</v>
      </c>
      <c r="G43" s="31">
        <f t="shared" si="15"/>
        <v>445893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63571</v>
      </c>
      <c r="N43" s="31">
        <f>SUM(D43:M43)</f>
        <v>17258096</v>
      </c>
      <c r="O43" s="43">
        <f t="shared" si="12"/>
        <v>67.707218322982584</v>
      </c>
      <c r="P43" s="9"/>
    </row>
    <row r="44" spans="1:16">
      <c r="A44" s="12"/>
      <c r="B44" s="44">
        <v>601</v>
      </c>
      <c r="C44" s="20" t="s">
        <v>170</v>
      </c>
      <c r="D44" s="46">
        <v>302721</v>
      </c>
      <c r="E44" s="46">
        <v>19399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322120</v>
      </c>
      <c r="O44" s="47">
        <f t="shared" si="12"/>
        <v>1.2637459639927342</v>
      </c>
      <c r="P44" s="9"/>
    </row>
    <row r="45" spans="1:16">
      <c r="A45" s="12"/>
      <c r="B45" s="44">
        <v>602</v>
      </c>
      <c r="C45" s="20" t="s">
        <v>171</v>
      </c>
      <c r="D45" s="46">
        <v>73323</v>
      </c>
      <c r="E45" s="46">
        <v>8644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81967</v>
      </c>
      <c r="O45" s="47">
        <f t="shared" si="12"/>
        <v>0.32157415072206769</v>
      </c>
      <c r="P45" s="9"/>
    </row>
    <row r="46" spans="1:16">
      <c r="A46" s="12"/>
      <c r="B46" s="44">
        <v>603</v>
      </c>
      <c r="C46" s="20" t="s">
        <v>172</v>
      </c>
      <c r="D46" s="46">
        <v>95694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95694</v>
      </c>
      <c r="O46" s="47">
        <f t="shared" si="12"/>
        <v>0.3754281208193242</v>
      </c>
      <c r="P46" s="9"/>
    </row>
    <row r="47" spans="1:16">
      <c r="A47" s="12"/>
      <c r="B47" s="44">
        <v>604</v>
      </c>
      <c r="C47" s="20" t="s">
        <v>173</v>
      </c>
      <c r="D47" s="46">
        <v>248237</v>
      </c>
      <c r="E47" s="46">
        <v>307320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555557</v>
      </c>
      <c r="O47" s="47">
        <f t="shared" si="12"/>
        <v>2.1795694664035499</v>
      </c>
      <c r="P47" s="9"/>
    </row>
    <row r="48" spans="1:16">
      <c r="A48" s="12"/>
      <c r="B48" s="44">
        <v>608</v>
      </c>
      <c r="C48" s="20" t="s">
        <v>174</v>
      </c>
      <c r="D48" s="46">
        <v>0</v>
      </c>
      <c r="E48" s="46">
        <v>51054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51054</v>
      </c>
      <c r="O48" s="47">
        <f t="shared" si="12"/>
        <v>0.20029581039887326</v>
      </c>
      <c r="P48" s="9"/>
    </row>
    <row r="49" spans="1:16">
      <c r="A49" s="12"/>
      <c r="B49" s="44">
        <v>614</v>
      </c>
      <c r="C49" s="20" t="s">
        <v>175</v>
      </c>
      <c r="D49" s="46">
        <v>0</v>
      </c>
      <c r="E49" s="46">
        <v>1165179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3" si="16">SUM(D49:M49)</f>
        <v>1165179</v>
      </c>
      <c r="O49" s="47">
        <f t="shared" si="12"/>
        <v>4.5712475430867068</v>
      </c>
      <c r="P49" s="9"/>
    </row>
    <row r="50" spans="1:16">
      <c r="A50" s="12"/>
      <c r="B50" s="44">
        <v>622</v>
      </c>
      <c r="C50" s="20" t="s">
        <v>67</v>
      </c>
      <c r="D50" s="46">
        <v>524274</v>
      </c>
      <c r="E50" s="46">
        <v>6830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531104</v>
      </c>
      <c r="O50" s="47">
        <f t="shared" si="12"/>
        <v>2.0836350939413792</v>
      </c>
      <c r="P50" s="9"/>
    </row>
    <row r="51" spans="1:16">
      <c r="A51" s="12"/>
      <c r="B51" s="44">
        <v>623</v>
      </c>
      <c r="C51" s="20" t="s">
        <v>68</v>
      </c>
      <c r="D51" s="46">
        <v>1582568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1582568</v>
      </c>
      <c r="O51" s="47">
        <f t="shared" si="12"/>
        <v>6.2087542615921194</v>
      </c>
      <c r="P51" s="9"/>
    </row>
    <row r="52" spans="1:16">
      <c r="A52" s="12"/>
      <c r="B52" s="44">
        <v>624</v>
      </c>
      <c r="C52" s="20" t="s">
        <v>69</v>
      </c>
      <c r="D52" s="46">
        <v>545949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545949</v>
      </c>
      <c r="O52" s="47">
        <f t="shared" si="12"/>
        <v>2.1418752182288254</v>
      </c>
      <c r="P52" s="9"/>
    </row>
    <row r="53" spans="1:16">
      <c r="A53" s="12"/>
      <c r="B53" s="44">
        <v>634</v>
      </c>
      <c r="C53" s="20" t="s">
        <v>176</v>
      </c>
      <c r="D53" s="46">
        <v>0</v>
      </c>
      <c r="E53" s="46">
        <v>528869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528869</v>
      </c>
      <c r="O53" s="47">
        <f t="shared" si="12"/>
        <v>2.0748667087758395</v>
      </c>
      <c r="P53" s="9"/>
    </row>
    <row r="54" spans="1:16">
      <c r="A54" s="12"/>
      <c r="B54" s="44">
        <v>654</v>
      </c>
      <c r="C54" s="20" t="s">
        <v>177</v>
      </c>
      <c r="D54" s="46">
        <v>0</v>
      </c>
      <c r="E54" s="46">
        <v>493025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493025</v>
      </c>
      <c r="O54" s="47">
        <f t="shared" si="12"/>
        <v>1.9342429960807084</v>
      </c>
      <c r="P54" s="9"/>
    </row>
    <row r="55" spans="1:16">
      <c r="A55" s="12"/>
      <c r="B55" s="44">
        <v>661</v>
      </c>
      <c r="C55" s="20" t="s">
        <v>178</v>
      </c>
      <c r="D55" s="46">
        <v>0</v>
      </c>
      <c r="E55" s="46">
        <v>6081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6081</v>
      </c>
      <c r="O55" s="47">
        <f t="shared" si="12"/>
        <v>2.3857069436979437E-2</v>
      </c>
      <c r="P55" s="9"/>
    </row>
    <row r="56" spans="1:16">
      <c r="A56" s="12"/>
      <c r="B56" s="44">
        <v>663</v>
      </c>
      <c r="C56" s="20" t="s">
        <v>133</v>
      </c>
      <c r="D56" s="46">
        <v>53970</v>
      </c>
      <c r="E56" s="46">
        <v>60963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114933</v>
      </c>
      <c r="O56" s="47">
        <f t="shared" si="12"/>
        <v>0.45090685111007361</v>
      </c>
      <c r="P56" s="9"/>
    </row>
    <row r="57" spans="1:16">
      <c r="A57" s="12"/>
      <c r="B57" s="44">
        <v>669</v>
      </c>
      <c r="C57" s="20" t="s">
        <v>134</v>
      </c>
      <c r="D57" s="46">
        <v>0</v>
      </c>
      <c r="E57" s="46">
        <v>251321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251321</v>
      </c>
      <c r="O57" s="47">
        <f t="shared" si="12"/>
        <v>0.98598627659449256</v>
      </c>
      <c r="P57" s="9"/>
    </row>
    <row r="58" spans="1:16">
      <c r="A58" s="12"/>
      <c r="B58" s="44">
        <v>671</v>
      </c>
      <c r="C58" s="20" t="s">
        <v>75</v>
      </c>
      <c r="D58" s="46">
        <v>50570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50570</v>
      </c>
      <c r="O58" s="47">
        <f t="shared" si="12"/>
        <v>0.19839697441671603</v>
      </c>
      <c r="P58" s="9"/>
    </row>
    <row r="59" spans="1:16">
      <c r="A59" s="12"/>
      <c r="B59" s="44">
        <v>674</v>
      </c>
      <c r="C59" s="20" t="s">
        <v>179</v>
      </c>
      <c r="D59" s="46">
        <v>0</v>
      </c>
      <c r="E59" s="46">
        <v>253320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253320</v>
      </c>
      <c r="O59" s="47">
        <f t="shared" si="12"/>
        <v>0.99382878305798905</v>
      </c>
      <c r="P59" s="9"/>
    </row>
    <row r="60" spans="1:16">
      <c r="A60" s="12"/>
      <c r="B60" s="44">
        <v>682</v>
      </c>
      <c r="C60" s="20" t="s">
        <v>180</v>
      </c>
      <c r="D60" s="46">
        <v>0</v>
      </c>
      <c r="E60" s="46">
        <v>2650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2650</v>
      </c>
      <c r="O60" s="47">
        <f t="shared" si="12"/>
        <v>1.0396519323794691E-2</v>
      </c>
      <c r="P60" s="9"/>
    </row>
    <row r="61" spans="1:16">
      <c r="A61" s="12"/>
      <c r="B61" s="44">
        <v>685</v>
      </c>
      <c r="C61" s="20" t="s">
        <v>78</v>
      </c>
      <c r="D61" s="46">
        <v>107931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107931</v>
      </c>
      <c r="O61" s="47">
        <f t="shared" si="12"/>
        <v>0.42343650080622064</v>
      </c>
      <c r="P61" s="9"/>
    </row>
    <row r="62" spans="1:16">
      <c r="A62" s="12"/>
      <c r="B62" s="44">
        <v>689</v>
      </c>
      <c r="C62" s="20" t="s">
        <v>136</v>
      </c>
      <c r="D62" s="46">
        <v>631441</v>
      </c>
      <c r="E62" s="46">
        <v>23134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654575</v>
      </c>
      <c r="O62" s="47">
        <f t="shared" si="12"/>
        <v>2.5680383533482676</v>
      </c>
      <c r="P62" s="9"/>
    </row>
    <row r="63" spans="1:16">
      <c r="A63" s="12"/>
      <c r="B63" s="44">
        <v>694</v>
      </c>
      <c r="C63" s="20" t="s">
        <v>181</v>
      </c>
      <c r="D63" s="46">
        <v>0</v>
      </c>
      <c r="E63" s="46">
        <v>187616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187616</v>
      </c>
      <c r="O63" s="47">
        <f t="shared" si="12"/>
        <v>0.73605787526530742</v>
      </c>
      <c r="P63" s="9"/>
    </row>
    <row r="64" spans="1:16">
      <c r="A64" s="12"/>
      <c r="B64" s="44">
        <v>711</v>
      </c>
      <c r="C64" s="20" t="s">
        <v>138</v>
      </c>
      <c r="D64" s="46">
        <v>2916808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3" si="17">SUM(D64:M64)</f>
        <v>2916808</v>
      </c>
      <c r="O64" s="47">
        <f t="shared" si="12"/>
        <v>11.443264428603374</v>
      </c>
      <c r="P64" s="9"/>
    </row>
    <row r="65" spans="1:119">
      <c r="A65" s="12"/>
      <c r="B65" s="44">
        <v>712</v>
      </c>
      <c r="C65" s="20" t="s">
        <v>139</v>
      </c>
      <c r="D65" s="46">
        <v>2088455</v>
      </c>
      <c r="E65" s="46">
        <v>0</v>
      </c>
      <c r="F65" s="46">
        <v>0</v>
      </c>
      <c r="G65" s="46">
        <v>445893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2534348</v>
      </c>
      <c r="O65" s="47">
        <f t="shared" si="12"/>
        <v>9.9427916812152546</v>
      </c>
      <c r="P65" s="9"/>
    </row>
    <row r="66" spans="1:119">
      <c r="A66" s="12"/>
      <c r="B66" s="44">
        <v>713</v>
      </c>
      <c r="C66" s="20" t="s">
        <v>182</v>
      </c>
      <c r="D66" s="46">
        <v>340701</v>
      </c>
      <c r="E66" s="46">
        <v>522912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863613</v>
      </c>
      <c r="O66" s="47">
        <f t="shared" si="12"/>
        <v>3.3881393368982278</v>
      </c>
      <c r="P66" s="9"/>
    </row>
    <row r="67" spans="1:119">
      <c r="A67" s="12"/>
      <c r="B67" s="44">
        <v>714</v>
      </c>
      <c r="C67" s="20" t="s">
        <v>141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63571</v>
      </c>
      <c r="N67" s="46">
        <f t="shared" si="17"/>
        <v>63571</v>
      </c>
      <c r="O67" s="47">
        <f t="shared" si="12"/>
        <v>0.24940269054073669</v>
      </c>
      <c r="P67" s="9"/>
    </row>
    <row r="68" spans="1:119">
      <c r="A68" s="12"/>
      <c r="B68" s="44">
        <v>716</v>
      </c>
      <c r="C68" s="20" t="s">
        <v>142</v>
      </c>
      <c r="D68" s="46">
        <v>0</v>
      </c>
      <c r="E68" s="46">
        <v>635899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635899</v>
      </c>
      <c r="O68" s="47">
        <f t="shared" si="12"/>
        <v>2.4947683930119697</v>
      </c>
      <c r="P68" s="9"/>
    </row>
    <row r="69" spans="1:119">
      <c r="A69" s="12"/>
      <c r="B69" s="44">
        <v>724</v>
      </c>
      <c r="C69" s="20" t="s">
        <v>183</v>
      </c>
      <c r="D69" s="46">
        <v>0</v>
      </c>
      <c r="E69" s="46">
        <v>833510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833510</v>
      </c>
      <c r="O69" s="47">
        <f t="shared" ref="O69:O74" si="18">(N69/O$76)</f>
        <v>3.2700388005947594</v>
      </c>
      <c r="P69" s="9"/>
    </row>
    <row r="70" spans="1:119">
      <c r="A70" s="12"/>
      <c r="B70" s="44">
        <v>732</v>
      </c>
      <c r="C70" s="20" t="s">
        <v>86</v>
      </c>
      <c r="D70" s="46">
        <v>0</v>
      </c>
      <c r="E70" s="46">
        <v>51132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51132</v>
      </c>
      <c r="O70" s="47">
        <f t="shared" si="18"/>
        <v>0.20060182115632835</v>
      </c>
      <c r="P70" s="9"/>
    </row>
    <row r="71" spans="1:119">
      <c r="A71" s="12"/>
      <c r="B71" s="44">
        <v>744</v>
      </c>
      <c r="C71" s="20" t="s">
        <v>184</v>
      </c>
      <c r="D71" s="46">
        <v>0</v>
      </c>
      <c r="E71" s="46">
        <v>500184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500184</v>
      </c>
      <c r="O71" s="47">
        <f t="shared" si="18"/>
        <v>1.9623292911143106</v>
      </c>
      <c r="P71" s="9"/>
    </row>
    <row r="72" spans="1:119">
      <c r="A72" s="12"/>
      <c r="B72" s="44">
        <v>752</v>
      </c>
      <c r="C72" s="20" t="s">
        <v>185</v>
      </c>
      <c r="D72" s="46">
        <v>0</v>
      </c>
      <c r="E72" s="46">
        <v>6459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6459</v>
      </c>
      <c r="O72" s="47">
        <f t="shared" si="18"/>
        <v>2.5340044646184869E-2</v>
      </c>
      <c r="P72" s="9"/>
    </row>
    <row r="73" spans="1:119" ht="15.75" thickBot="1">
      <c r="A73" s="12"/>
      <c r="B73" s="44">
        <v>764</v>
      </c>
      <c r="C73" s="20" t="s">
        <v>186</v>
      </c>
      <c r="D73" s="46">
        <v>0</v>
      </c>
      <c r="E73" s="46">
        <v>1270489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1270489</v>
      </c>
      <c r="O73" s="47">
        <f t="shared" si="18"/>
        <v>4.9844012977994687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19">SUM(D5,D12,D21,D25,D28,D32,D37,D40,D43)</f>
        <v>155463516</v>
      </c>
      <c r="E74" s="15">
        <f t="shared" si="19"/>
        <v>82355005</v>
      </c>
      <c r="F74" s="15">
        <f t="shared" si="19"/>
        <v>36199788</v>
      </c>
      <c r="G74" s="15">
        <f t="shared" si="19"/>
        <v>14865054</v>
      </c>
      <c r="H74" s="15">
        <f t="shared" si="19"/>
        <v>0</v>
      </c>
      <c r="I74" s="15">
        <f t="shared" si="19"/>
        <v>15434418</v>
      </c>
      <c r="J74" s="15">
        <f t="shared" si="19"/>
        <v>36572115</v>
      </c>
      <c r="K74" s="15">
        <f t="shared" si="19"/>
        <v>0</v>
      </c>
      <c r="L74" s="15">
        <f t="shared" si="19"/>
        <v>0</v>
      </c>
      <c r="M74" s="15">
        <f t="shared" si="19"/>
        <v>213951</v>
      </c>
      <c r="N74" s="15">
        <f>SUM(D74:M74)</f>
        <v>341103847</v>
      </c>
      <c r="O74" s="37">
        <f t="shared" si="18"/>
        <v>1338.2236742476255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189</v>
      </c>
      <c r="M76" s="48"/>
      <c r="N76" s="48"/>
      <c r="O76" s="41">
        <v>254893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99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2024-09-03T18:42:31Z</cp:lastPrinted>
  <dcterms:created xsi:type="dcterms:W3CDTF">2000-08-31T21:26:31Z</dcterms:created>
  <dcterms:modified xsi:type="dcterms:W3CDTF">2024-09-20T17:47:37Z</dcterms:modified>
</cp:coreProperties>
</file>