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Revenue Data/homerule/"/>
    </mc:Choice>
  </mc:AlternateContent>
  <xr:revisionPtr revIDLastSave="78" documentId="11_1408A5E30610BB3E62F2824DBA3037A674BA8192" xr6:coauthVersionLast="47" xr6:coauthVersionMax="47" xr10:uidLastSave="{C6649BE8-5C99-44D3-807B-29429BFCF3BA}"/>
  <bookViews>
    <workbookView xWindow="-108" yWindow="-108" windowWidth="23256" windowHeight="13896" tabRatio="602" xr2:uid="{00000000-000D-0000-FFFF-FFFF00000000}"/>
  </bookViews>
  <sheets>
    <sheet name="Counties" sheetId="11" r:id="rId1"/>
  </sheets>
  <definedNames>
    <definedName name="_xlnm.Print_Area" localSheetId="0">Counties!$A$1:$BV$80</definedName>
    <definedName name="_xlnm.Print_Titles" localSheetId="0">Counties!$1:$4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72" i="11" l="1"/>
  <c r="BQ72" i="11"/>
  <c r="BS71" i="11"/>
  <c r="BS70" i="11"/>
  <c r="BS69" i="11"/>
  <c r="BS68" i="11"/>
  <c r="BS67" i="11"/>
  <c r="BS66" i="11"/>
  <c r="BS65" i="11"/>
  <c r="BS64" i="11"/>
  <c r="BS63" i="11"/>
  <c r="BS62" i="11"/>
  <c r="BS61" i="11"/>
  <c r="BS60" i="11"/>
  <c r="BS59" i="11"/>
  <c r="BS58" i="11"/>
  <c r="BS57" i="11"/>
  <c r="BS56" i="11"/>
  <c r="BS55" i="11"/>
  <c r="BS54" i="11"/>
  <c r="BS53" i="11"/>
  <c r="BS52" i="11"/>
  <c r="BS51" i="11"/>
  <c r="BS50" i="11"/>
  <c r="BS49" i="11"/>
  <c r="BS48" i="11"/>
  <c r="BS47" i="11"/>
  <c r="BS46" i="11"/>
  <c r="BS45" i="11"/>
  <c r="BS44" i="11"/>
  <c r="BS43" i="11"/>
  <c r="BS42" i="11"/>
  <c r="BS41" i="11"/>
  <c r="BS40" i="11"/>
  <c r="BS39" i="11"/>
  <c r="BS38" i="11"/>
  <c r="BS37" i="11"/>
  <c r="BS36" i="11"/>
  <c r="BS35" i="11"/>
  <c r="BS34" i="11"/>
  <c r="BS33" i="11"/>
  <c r="BS32" i="11"/>
  <c r="BS31" i="11"/>
  <c r="BS30" i="11"/>
  <c r="BS29" i="11"/>
  <c r="BS28" i="11"/>
  <c r="BS27" i="11"/>
  <c r="BS26" i="11"/>
  <c r="BS25" i="11"/>
  <c r="BS24" i="11"/>
  <c r="BS23" i="11"/>
  <c r="BS22" i="11"/>
  <c r="BS21" i="11"/>
  <c r="BS20" i="11"/>
  <c r="BS18" i="11"/>
  <c r="BS17" i="11"/>
  <c r="BS16" i="11"/>
  <c r="BS15" i="11"/>
  <c r="BS14" i="11"/>
  <c r="BS13" i="11"/>
  <c r="BS12" i="11"/>
  <c r="BS11" i="11"/>
  <c r="BS10" i="11"/>
  <c r="BS9" i="11"/>
  <c r="BS8" i="11"/>
  <c r="BS7" i="11"/>
  <c r="BS6" i="11"/>
  <c r="BS5" i="11"/>
  <c r="BO72" i="11"/>
  <c r="BN72" i="11"/>
  <c r="BP71" i="11"/>
  <c r="BP70" i="11"/>
  <c r="BP69" i="11"/>
  <c r="BP68" i="11"/>
  <c r="BP67" i="11"/>
  <c r="BP66" i="11"/>
  <c r="BP65" i="11"/>
  <c r="BP64" i="11"/>
  <c r="BP63" i="11"/>
  <c r="BP62" i="11"/>
  <c r="BP61" i="11"/>
  <c r="BP60" i="11"/>
  <c r="BP59" i="11"/>
  <c r="BP58" i="11"/>
  <c r="BP57" i="11"/>
  <c r="BP56" i="11"/>
  <c r="BP55" i="11"/>
  <c r="BP54" i="11"/>
  <c r="BP53" i="11"/>
  <c r="BP52" i="11"/>
  <c r="BP51" i="11"/>
  <c r="BP50" i="11"/>
  <c r="BP49" i="11"/>
  <c r="BP48" i="11"/>
  <c r="BP47" i="11"/>
  <c r="BP46" i="11"/>
  <c r="BP45" i="11"/>
  <c r="BP44" i="11"/>
  <c r="BP43" i="11"/>
  <c r="BP42" i="11"/>
  <c r="BP41" i="11"/>
  <c r="BP40" i="11"/>
  <c r="BP39" i="11"/>
  <c r="BP38" i="11"/>
  <c r="BP37" i="11"/>
  <c r="BP36" i="11"/>
  <c r="BP35" i="11"/>
  <c r="BP34" i="11"/>
  <c r="BP33" i="11"/>
  <c r="BP32" i="11"/>
  <c r="BP31" i="11"/>
  <c r="BP30" i="11"/>
  <c r="BP29" i="11"/>
  <c r="BP28" i="11"/>
  <c r="BP27" i="11"/>
  <c r="BP26" i="11"/>
  <c r="BP25" i="11"/>
  <c r="BP24" i="11"/>
  <c r="BP23" i="11"/>
  <c r="BP22" i="11"/>
  <c r="BP21" i="11"/>
  <c r="BP20" i="11"/>
  <c r="BP18" i="11"/>
  <c r="BP17" i="11"/>
  <c r="BP16" i="11"/>
  <c r="BP15" i="11"/>
  <c r="BP14" i="11"/>
  <c r="BP13" i="11"/>
  <c r="BP12" i="11"/>
  <c r="BP11" i="11"/>
  <c r="BP10" i="11"/>
  <c r="BP9" i="11"/>
  <c r="BP8" i="11"/>
  <c r="BP7" i="11"/>
  <c r="BP6" i="11"/>
  <c r="BP5" i="11"/>
  <c r="BS74" i="11" l="1"/>
  <c r="BS72" i="11"/>
  <c r="BP72" i="11"/>
  <c r="BP74" i="11"/>
  <c r="BL72" i="11"/>
  <c r="BK72" i="11"/>
  <c r="BM71" i="11"/>
  <c r="BM70" i="11"/>
  <c r="BM69" i="11"/>
  <c r="BM68" i="11"/>
  <c r="BM67" i="11"/>
  <c r="BM66" i="11"/>
  <c r="BM65" i="11"/>
  <c r="BM64" i="11"/>
  <c r="BM63" i="11"/>
  <c r="BM62" i="11"/>
  <c r="BM61" i="11"/>
  <c r="BM60" i="11"/>
  <c r="BM59" i="11"/>
  <c r="BM58" i="11"/>
  <c r="BM57" i="11"/>
  <c r="BM56" i="11"/>
  <c r="BM55" i="11"/>
  <c r="BM54" i="11"/>
  <c r="BM53" i="11"/>
  <c r="BM52" i="11"/>
  <c r="BM51" i="11"/>
  <c r="BM50" i="11"/>
  <c r="BM49" i="11"/>
  <c r="BM48" i="11"/>
  <c r="BM47" i="11"/>
  <c r="BM46" i="11"/>
  <c r="BM45" i="11"/>
  <c r="BM44" i="11"/>
  <c r="BM43" i="11"/>
  <c r="BM42" i="11"/>
  <c r="BM41" i="11"/>
  <c r="BM40" i="11"/>
  <c r="BM39" i="11"/>
  <c r="BM38" i="11"/>
  <c r="BM37" i="11"/>
  <c r="BM36" i="11"/>
  <c r="BM35" i="11"/>
  <c r="BM34" i="11"/>
  <c r="BM33" i="11"/>
  <c r="BM32" i="11"/>
  <c r="BM31" i="11"/>
  <c r="BM30" i="11"/>
  <c r="BM29" i="11"/>
  <c r="BM28" i="11"/>
  <c r="BM27" i="11"/>
  <c r="BM26" i="11"/>
  <c r="BM25" i="11"/>
  <c r="BM24" i="11"/>
  <c r="BM23" i="11"/>
  <c r="BM22" i="11"/>
  <c r="BM21" i="11"/>
  <c r="BM20" i="11"/>
  <c r="BM18" i="11"/>
  <c r="BM17" i="11"/>
  <c r="BM16" i="11"/>
  <c r="BM15" i="11"/>
  <c r="BM14" i="11"/>
  <c r="BM13" i="11"/>
  <c r="BM12" i="11"/>
  <c r="BM11" i="11"/>
  <c r="BM10" i="11"/>
  <c r="BM9" i="11"/>
  <c r="BM8" i="11"/>
  <c r="BM7" i="11"/>
  <c r="BM6" i="11"/>
  <c r="BM5" i="11"/>
  <c r="BI72" i="11"/>
  <c r="BH72" i="11"/>
  <c r="BJ71" i="11"/>
  <c r="BJ70" i="11"/>
  <c r="BJ69" i="11"/>
  <c r="BJ68" i="11"/>
  <c r="BJ67" i="11"/>
  <c r="BJ66" i="11"/>
  <c r="BJ65" i="11"/>
  <c r="BJ64" i="11"/>
  <c r="BJ63" i="11"/>
  <c r="BJ62" i="11"/>
  <c r="BJ61" i="11"/>
  <c r="BJ60" i="11"/>
  <c r="BJ59" i="11"/>
  <c r="BJ58" i="11"/>
  <c r="BJ57" i="11"/>
  <c r="BJ56" i="11"/>
  <c r="BJ55" i="11"/>
  <c r="BJ54" i="11"/>
  <c r="BJ53" i="11"/>
  <c r="BJ52" i="11"/>
  <c r="BJ51" i="11"/>
  <c r="BJ50" i="11"/>
  <c r="BJ49" i="11"/>
  <c r="BJ48" i="11"/>
  <c r="BJ47" i="11"/>
  <c r="BJ46" i="11"/>
  <c r="BJ45" i="11"/>
  <c r="BJ44" i="11"/>
  <c r="BJ43" i="11"/>
  <c r="BJ42" i="11"/>
  <c r="BJ41" i="11"/>
  <c r="BJ40" i="11"/>
  <c r="BJ39" i="11"/>
  <c r="BJ38" i="11"/>
  <c r="BJ37" i="11"/>
  <c r="BJ36" i="11"/>
  <c r="BJ35" i="11"/>
  <c r="BJ34" i="11"/>
  <c r="BJ33" i="11"/>
  <c r="BJ32" i="11"/>
  <c r="BJ31" i="11"/>
  <c r="BJ30" i="11"/>
  <c r="BJ29" i="11"/>
  <c r="BJ28" i="11"/>
  <c r="BJ27" i="11"/>
  <c r="BJ26" i="11"/>
  <c r="BJ25" i="11"/>
  <c r="BJ24" i="11"/>
  <c r="BJ23" i="11"/>
  <c r="BJ22" i="11"/>
  <c r="BJ21" i="11"/>
  <c r="BJ20" i="11"/>
  <c r="BJ18" i="11"/>
  <c r="BJ17" i="11"/>
  <c r="BJ16" i="11"/>
  <c r="BJ15" i="11"/>
  <c r="BJ14" i="11"/>
  <c r="BJ13" i="11"/>
  <c r="BJ12" i="11"/>
  <c r="BJ11" i="11"/>
  <c r="BJ10" i="11"/>
  <c r="BJ9" i="11"/>
  <c r="BJ8" i="11"/>
  <c r="BJ7" i="11"/>
  <c r="BJ6" i="11"/>
  <c r="BJ5" i="11"/>
  <c r="BF72" i="11"/>
  <c r="BE72" i="11"/>
  <c r="BG71" i="11"/>
  <c r="BG70" i="11"/>
  <c r="BG69" i="11"/>
  <c r="BG68" i="11"/>
  <c r="BG67" i="11"/>
  <c r="BG66" i="11"/>
  <c r="BG65" i="11"/>
  <c r="BG64" i="11"/>
  <c r="BG63" i="11"/>
  <c r="BG62" i="11"/>
  <c r="BG61" i="11"/>
  <c r="BG60" i="11"/>
  <c r="BG59" i="11"/>
  <c r="BG58" i="11"/>
  <c r="BG57" i="11"/>
  <c r="BG56" i="11"/>
  <c r="BG55" i="11"/>
  <c r="BG54" i="11"/>
  <c r="BG53" i="11"/>
  <c r="BG52" i="11"/>
  <c r="BG51" i="11"/>
  <c r="BG50" i="11"/>
  <c r="BG49" i="11"/>
  <c r="BG48" i="11"/>
  <c r="BG47" i="11"/>
  <c r="BG46" i="11"/>
  <c r="BG45" i="11"/>
  <c r="BG44" i="11"/>
  <c r="BG43" i="11"/>
  <c r="BG42" i="11"/>
  <c r="BG41" i="11"/>
  <c r="BG40" i="11"/>
  <c r="BG39" i="11"/>
  <c r="BG38" i="11"/>
  <c r="BG37" i="11"/>
  <c r="BG36" i="11"/>
  <c r="BG35" i="11"/>
  <c r="BG34" i="11"/>
  <c r="BG33" i="11"/>
  <c r="BG32" i="11"/>
  <c r="BG31" i="11"/>
  <c r="BG30" i="11"/>
  <c r="BG29" i="11"/>
  <c r="BG28" i="11"/>
  <c r="BG27" i="11"/>
  <c r="BG26" i="11"/>
  <c r="BG25" i="11"/>
  <c r="BG24" i="11"/>
  <c r="BG23" i="11"/>
  <c r="BG22" i="11"/>
  <c r="BG21" i="11"/>
  <c r="BG20" i="11"/>
  <c r="BG18" i="11"/>
  <c r="BG17" i="11"/>
  <c r="BG16" i="11"/>
  <c r="BG15" i="11"/>
  <c r="BG14" i="11"/>
  <c r="BG13" i="11"/>
  <c r="BG12" i="11"/>
  <c r="BG11" i="11"/>
  <c r="BG10" i="11"/>
  <c r="BG9" i="11"/>
  <c r="BG8" i="11"/>
  <c r="BG7" i="11"/>
  <c r="BG6" i="11"/>
  <c r="BG5" i="11"/>
  <c r="BC72" i="11"/>
  <c r="BB72" i="11"/>
  <c r="BD71" i="11"/>
  <c r="BD70" i="11"/>
  <c r="BD69" i="11"/>
  <c r="BD68" i="11"/>
  <c r="BD67" i="11"/>
  <c r="BD66" i="11"/>
  <c r="BD65" i="11"/>
  <c r="BD64" i="11"/>
  <c r="BD63" i="11"/>
  <c r="BD62" i="11"/>
  <c r="BD61" i="11"/>
  <c r="BD60" i="11"/>
  <c r="BD59" i="11"/>
  <c r="BD58" i="11"/>
  <c r="BD57" i="11"/>
  <c r="BD56" i="11"/>
  <c r="BD55" i="11"/>
  <c r="BD54" i="11"/>
  <c r="BD53" i="11"/>
  <c r="BD52" i="11"/>
  <c r="BD51" i="11"/>
  <c r="BD50" i="11"/>
  <c r="BD49" i="11"/>
  <c r="BD48" i="11"/>
  <c r="BD47" i="11"/>
  <c r="BD46" i="11"/>
  <c r="BD45" i="11"/>
  <c r="BD44" i="11"/>
  <c r="BD43" i="11"/>
  <c r="BD42" i="11"/>
  <c r="BD41" i="11"/>
  <c r="BD40" i="11"/>
  <c r="BD39" i="11"/>
  <c r="BD38" i="11"/>
  <c r="BD37" i="11"/>
  <c r="BD36" i="11"/>
  <c r="BD35" i="11"/>
  <c r="BD34" i="11"/>
  <c r="BD33" i="11"/>
  <c r="BD32" i="11"/>
  <c r="BD31" i="11"/>
  <c r="BD30" i="11"/>
  <c r="BD29" i="11"/>
  <c r="BD28" i="11"/>
  <c r="BD27" i="11"/>
  <c r="BD26" i="11"/>
  <c r="BD25" i="11"/>
  <c r="BD24" i="11"/>
  <c r="BD23" i="11"/>
  <c r="BD22" i="11"/>
  <c r="BD21" i="11"/>
  <c r="BD20" i="11"/>
  <c r="BD18" i="11"/>
  <c r="BD17" i="11"/>
  <c r="BD16" i="11"/>
  <c r="BD15" i="11"/>
  <c r="BD14" i="11"/>
  <c r="BD13" i="11"/>
  <c r="BD12" i="11"/>
  <c r="BD11" i="11"/>
  <c r="BD10" i="11"/>
  <c r="BD9" i="11"/>
  <c r="BD8" i="11"/>
  <c r="BD7" i="11"/>
  <c r="BD6" i="11"/>
  <c r="BD5" i="11"/>
  <c r="AZ72" i="11"/>
  <c r="AY72" i="11"/>
  <c r="BA71" i="11"/>
  <c r="BA70" i="11"/>
  <c r="BA69" i="11"/>
  <c r="BA68" i="11"/>
  <c r="BA67" i="11"/>
  <c r="BA66" i="11"/>
  <c r="BA65" i="11"/>
  <c r="BA64" i="11"/>
  <c r="BA63" i="11"/>
  <c r="BA62" i="11"/>
  <c r="BA61" i="11"/>
  <c r="BA60" i="11"/>
  <c r="BA59" i="11"/>
  <c r="BA58" i="11"/>
  <c r="BA57" i="11"/>
  <c r="BA56" i="11"/>
  <c r="BA55" i="11"/>
  <c r="BA54" i="11"/>
  <c r="BA53" i="11"/>
  <c r="BA52" i="11"/>
  <c r="BA51" i="11"/>
  <c r="BA50" i="11"/>
  <c r="BA49" i="11"/>
  <c r="BA48" i="11"/>
  <c r="BA47" i="11"/>
  <c r="BA46" i="11"/>
  <c r="BA45" i="11"/>
  <c r="BA44" i="11"/>
  <c r="BA43" i="11"/>
  <c r="BA42" i="11"/>
  <c r="BA41" i="11"/>
  <c r="BA40" i="11"/>
  <c r="BA39" i="11"/>
  <c r="BA38" i="11"/>
  <c r="BA37" i="11"/>
  <c r="BA36" i="11"/>
  <c r="BA35" i="11"/>
  <c r="BA34" i="11"/>
  <c r="BA33" i="11"/>
  <c r="BA32" i="11"/>
  <c r="BA31" i="11"/>
  <c r="BA30" i="11"/>
  <c r="BA29" i="11"/>
  <c r="BA28" i="11"/>
  <c r="BA27" i="11"/>
  <c r="BA26" i="11"/>
  <c r="BA25" i="11"/>
  <c r="BA24" i="11"/>
  <c r="BA23" i="11"/>
  <c r="BA22" i="11"/>
  <c r="BA21" i="11"/>
  <c r="BA20" i="11"/>
  <c r="BA18" i="11"/>
  <c r="BA17" i="11"/>
  <c r="BA16" i="11"/>
  <c r="BA15" i="11"/>
  <c r="BA14" i="11"/>
  <c r="BA13" i="11"/>
  <c r="BA12" i="11"/>
  <c r="BA11" i="11"/>
  <c r="BA10" i="11"/>
  <c r="BA9" i="11"/>
  <c r="BA8" i="11"/>
  <c r="BA7" i="11"/>
  <c r="BA6" i="11"/>
  <c r="BA5" i="11"/>
  <c r="AW72" i="11"/>
  <c r="AV72" i="11"/>
  <c r="AX71" i="11"/>
  <c r="AX70" i="11"/>
  <c r="AX69" i="11"/>
  <c r="AX68" i="11"/>
  <c r="AX67" i="11"/>
  <c r="AX66" i="11"/>
  <c r="AX65" i="11"/>
  <c r="AX64" i="11"/>
  <c r="AX63" i="11"/>
  <c r="AX62" i="11"/>
  <c r="AX61" i="11"/>
  <c r="AX60" i="11"/>
  <c r="AX59" i="11"/>
  <c r="AX58" i="11"/>
  <c r="AX57" i="11"/>
  <c r="AX56" i="11"/>
  <c r="AX55" i="11"/>
  <c r="AX54" i="11"/>
  <c r="AX53" i="11"/>
  <c r="AX52" i="11"/>
  <c r="AX51" i="11"/>
  <c r="AX50" i="11"/>
  <c r="AX49" i="11"/>
  <c r="AX48" i="11"/>
  <c r="AX47" i="11"/>
  <c r="AX46" i="11"/>
  <c r="AX45" i="11"/>
  <c r="AX44" i="11"/>
  <c r="AX43" i="11"/>
  <c r="AX42" i="11"/>
  <c r="AX41" i="11"/>
  <c r="AX40" i="11"/>
  <c r="AX39" i="11"/>
  <c r="AX38" i="11"/>
  <c r="AX37" i="11"/>
  <c r="AX36" i="11"/>
  <c r="AX35" i="11"/>
  <c r="AX34" i="11"/>
  <c r="AX33" i="11"/>
  <c r="AX32" i="11"/>
  <c r="AX31" i="11"/>
  <c r="AX30" i="11"/>
  <c r="AX29" i="11"/>
  <c r="AX28" i="11"/>
  <c r="AX27" i="11"/>
  <c r="AX26" i="11"/>
  <c r="AX25" i="11"/>
  <c r="AX24" i="11"/>
  <c r="AX23" i="11"/>
  <c r="AX22" i="11"/>
  <c r="AX21" i="11"/>
  <c r="AX20" i="11"/>
  <c r="AX18" i="11"/>
  <c r="AX17" i="11"/>
  <c r="AX16" i="11"/>
  <c r="AX15" i="11"/>
  <c r="AX14" i="11"/>
  <c r="AX13" i="11"/>
  <c r="AX12" i="11"/>
  <c r="AX11" i="11"/>
  <c r="AX10" i="11"/>
  <c r="AX9" i="11"/>
  <c r="AX8" i="11"/>
  <c r="AX7" i="11"/>
  <c r="AX6" i="11"/>
  <c r="AX5" i="11"/>
  <c r="AT72" i="11"/>
  <c r="AS72" i="11"/>
  <c r="AU71" i="11"/>
  <c r="AU70" i="11"/>
  <c r="AU69" i="11"/>
  <c r="AU68" i="11"/>
  <c r="AU67" i="11"/>
  <c r="AU66" i="11"/>
  <c r="AU65" i="11"/>
  <c r="AU64" i="11"/>
  <c r="AU63" i="11"/>
  <c r="AU62" i="11"/>
  <c r="AU61" i="11"/>
  <c r="AU60" i="11"/>
  <c r="AU59" i="11"/>
  <c r="AU58" i="11"/>
  <c r="AU57" i="11"/>
  <c r="AU56" i="11"/>
  <c r="AU55" i="11"/>
  <c r="AU54" i="11"/>
  <c r="AU53" i="11"/>
  <c r="AU52" i="11"/>
  <c r="AU51" i="11"/>
  <c r="AU50" i="11"/>
  <c r="AU49" i="11"/>
  <c r="AU48" i="11"/>
  <c r="AU47" i="11"/>
  <c r="AU46" i="11"/>
  <c r="AU45" i="11"/>
  <c r="AU44" i="11"/>
  <c r="AU43" i="11"/>
  <c r="AU42" i="11"/>
  <c r="AU41" i="11"/>
  <c r="AU40" i="11"/>
  <c r="AU39" i="11"/>
  <c r="AU38" i="11"/>
  <c r="AU37" i="11"/>
  <c r="AU36" i="11"/>
  <c r="AU35" i="11"/>
  <c r="AU34" i="11"/>
  <c r="AU33" i="11"/>
  <c r="AU32" i="11"/>
  <c r="AU31" i="11"/>
  <c r="AU30" i="11"/>
  <c r="AU29" i="11"/>
  <c r="AU28" i="11"/>
  <c r="AU27" i="11"/>
  <c r="AU26" i="11"/>
  <c r="AU25" i="11"/>
  <c r="AU24" i="11"/>
  <c r="AU23" i="11"/>
  <c r="AU22" i="11"/>
  <c r="AU21" i="11"/>
  <c r="AU20" i="11"/>
  <c r="AU18" i="11"/>
  <c r="AU17" i="11"/>
  <c r="AU16" i="11"/>
  <c r="AU15" i="11"/>
  <c r="AU14" i="11"/>
  <c r="AU13" i="11"/>
  <c r="AU12" i="11"/>
  <c r="AU11" i="11"/>
  <c r="AU10" i="11"/>
  <c r="AU9" i="11"/>
  <c r="AU8" i="11"/>
  <c r="AU7" i="11"/>
  <c r="AU6" i="11"/>
  <c r="AU5" i="11"/>
  <c r="AQ72" i="11"/>
  <c r="AP72" i="11"/>
  <c r="AR71" i="11"/>
  <c r="AR70" i="11"/>
  <c r="AR69" i="11"/>
  <c r="AR68" i="11"/>
  <c r="AR67" i="11"/>
  <c r="AR66" i="11"/>
  <c r="AR65" i="11"/>
  <c r="AR64" i="11"/>
  <c r="AR63" i="11"/>
  <c r="AR62" i="11"/>
  <c r="AR61" i="11"/>
  <c r="AR60" i="11"/>
  <c r="AR59" i="11"/>
  <c r="AR58" i="11"/>
  <c r="AR57" i="11"/>
  <c r="AR56" i="11"/>
  <c r="AR55" i="11"/>
  <c r="AR54" i="11"/>
  <c r="AR53" i="11"/>
  <c r="AR52" i="11"/>
  <c r="AR51" i="11"/>
  <c r="AR50" i="11"/>
  <c r="AR49" i="11"/>
  <c r="AR48" i="11"/>
  <c r="AR47" i="11"/>
  <c r="AR46" i="11"/>
  <c r="AR45" i="11"/>
  <c r="AR44" i="11"/>
  <c r="AR43" i="11"/>
  <c r="AR42" i="11"/>
  <c r="AR41" i="11"/>
  <c r="AR40" i="11"/>
  <c r="AR39" i="11"/>
  <c r="AR38" i="11"/>
  <c r="AR37" i="11"/>
  <c r="AR36" i="11"/>
  <c r="AR35" i="11"/>
  <c r="AR34" i="11"/>
  <c r="AR33" i="11"/>
  <c r="AR32" i="11"/>
  <c r="AR31" i="11"/>
  <c r="AR30" i="11"/>
  <c r="AR29" i="11"/>
  <c r="AR28" i="11"/>
  <c r="AR27" i="11"/>
  <c r="AR26" i="11"/>
  <c r="AR25" i="11"/>
  <c r="AR24" i="11"/>
  <c r="AR23" i="11"/>
  <c r="AR22" i="11"/>
  <c r="AR21" i="11"/>
  <c r="AR20" i="11"/>
  <c r="AR18" i="11"/>
  <c r="AR17" i="11"/>
  <c r="AR16" i="11"/>
  <c r="AR15" i="11"/>
  <c r="AR14" i="11"/>
  <c r="AR13" i="11"/>
  <c r="AR12" i="11"/>
  <c r="AR11" i="11"/>
  <c r="AR10" i="11"/>
  <c r="AR9" i="11"/>
  <c r="AR8" i="11"/>
  <c r="AR7" i="11"/>
  <c r="AR6" i="11"/>
  <c r="AR5" i="11"/>
  <c r="AN72" i="11"/>
  <c r="AM72" i="11"/>
  <c r="AO71" i="11"/>
  <c r="AO70" i="11"/>
  <c r="AO69" i="11"/>
  <c r="AO68" i="11"/>
  <c r="AO67" i="11"/>
  <c r="AO66" i="11"/>
  <c r="AO65" i="11"/>
  <c r="AO64" i="11"/>
  <c r="AO63" i="11"/>
  <c r="AO62" i="11"/>
  <c r="AO61" i="11"/>
  <c r="AO60" i="11"/>
  <c r="AO59" i="11"/>
  <c r="AO58" i="11"/>
  <c r="AO57" i="11"/>
  <c r="AO56" i="11"/>
  <c r="AO55" i="11"/>
  <c r="AO54" i="11"/>
  <c r="AO53" i="11"/>
  <c r="AO52" i="11"/>
  <c r="AO51" i="11"/>
  <c r="AO50" i="11"/>
  <c r="AO49" i="11"/>
  <c r="AO48" i="11"/>
  <c r="AO47" i="11"/>
  <c r="AO46" i="11"/>
  <c r="AO45" i="11"/>
  <c r="AO44" i="11"/>
  <c r="AO43" i="11"/>
  <c r="AO42" i="11"/>
  <c r="AO41" i="11"/>
  <c r="AO40" i="11"/>
  <c r="AO39" i="11"/>
  <c r="AO38" i="11"/>
  <c r="AO37" i="11"/>
  <c r="AO36" i="11"/>
  <c r="AO35" i="11"/>
  <c r="AO34" i="11"/>
  <c r="AO33" i="11"/>
  <c r="AO32" i="11"/>
  <c r="AO31" i="11"/>
  <c r="AO30" i="11"/>
  <c r="AO29" i="11"/>
  <c r="AO28" i="11"/>
  <c r="AO27" i="11"/>
  <c r="AO26" i="11"/>
  <c r="AO25" i="11"/>
  <c r="AO24" i="11"/>
  <c r="AO23" i="11"/>
  <c r="AO22" i="11"/>
  <c r="AO21" i="11"/>
  <c r="AO20" i="11"/>
  <c r="AO18" i="11"/>
  <c r="AO17" i="11"/>
  <c r="AO16" i="11"/>
  <c r="AO15" i="11"/>
  <c r="AO14" i="11"/>
  <c r="AO13" i="11"/>
  <c r="AO12" i="11"/>
  <c r="AO11" i="11"/>
  <c r="AO10" i="11"/>
  <c r="AO9" i="11"/>
  <c r="AO8" i="11"/>
  <c r="AO7" i="11"/>
  <c r="AO6" i="11"/>
  <c r="AO5" i="11"/>
  <c r="BV5" i="11"/>
  <c r="AK72" i="11"/>
  <c r="AJ72" i="11"/>
  <c r="AL71" i="11"/>
  <c r="AL70" i="11"/>
  <c r="AL69" i="11"/>
  <c r="AL68" i="11"/>
  <c r="AL67" i="11"/>
  <c r="AL66" i="11"/>
  <c r="AL65" i="11"/>
  <c r="AL64" i="11"/>
  <c r="AL63" i="11"/>
  <c r="AL62" i="11"/>
  <c r="AL61" i="11"/>
  <c r="AL60" i="11"/>
  <c r="AL59" i="11"/>
  <c r="AL58" i="11"/>
  <c r="AL57" i="11"/>
  <c r="AL56" i="11"/>
  <c r="AL55" i="11"/>
  <c r="AL54" i="11"/>
  <c r="AL53" i="11"/>
  <c r="AL52" i="11"/>
  <c r="AL51" i="11"/>
  <c r="AL50" i="11"/>
  <c r="AL49" i="11"/>
  <c r="AL48" i="11"/>
  <c r="AL47" i="11"/>
  <c r="AL46" i="11"/>
  <c r="AL45" i="11"/>
  <c r="AL44" i="11"/>
  <c r="AL43" i="11"/>
  <c r="AL42" i="11"/>
  <c r="AL41" i="11"/>
  <c r="AL40" i="11"/>
  <c r="AL39" i="11"/>
  <c r="AL38" i="11"/>
  <c r="AL37" i="1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1" i="11"/>
  <c r="AL20" i="11"/>
  <c r="AL18" i="11"/>
  <c r="AL17" i="11"/>
  <c r="AL16" i="11"/>
  <c r="AL15" i="11"/>
  <c r="AL14" i="11"/>
  <c r="AL13" i="11"/>
  <c r="AL12" i="11"/>
  <c r="AL11" i="11"/>
  <c r="AL10" i="11"/>
  <c r="AL9" i="11"/>
  <c r="AL8" i="11"/>
  <c r="AL7" i="11"/>
  <c r="AL6" i="11"/>
  <c r="AL5" i="11"/>
  <c r="AH72" i="11"/>
  <c r="AG72" i="11"/>
  <c r="AI71" i="11"/>
  <c r="AI70" i="11"/>
  <c r="AI69" i="11"/>
  <c r="AI68" i="11"/>
  <c r="AI67" i="11"/>
  <c r="AI66" i="11"/>
  <c r="AI65" i="11"/>
  <c r="AI64" i="11"/>
  <c r="AI63" i="11"/>
  <c r="AI62" i="11"/>
  <c r="AI61" i="11"/>
  <c r="AI60" i="11"/>
  <c r="AI59" i="11"/>
  <c r="AI58" i="11"/>
  <c r="AI57" i="11"/>
  <c r="AI56" i="11"/>
  <c r="AI55" i="11"/>
  <c r="AI54" i="11"/>
  <c r="AI53" i="11"/>
  <c r="AI52" i="11"/>
  <c r="AI51" i="11"/>
  <c r="AI50" i="11"/>
  <c r="AI49" i="11"/>
  <c r="AI48" i="11"/>
  <c r="AI47" i="11"/>
  <c r="AI46" i="11"/>
  <c r="AI45" i="11"/>
  <c r="AI44" i="11"/>
  <c r="AI43" i="11"/>
  <c r="AI42" i="11"/>
  <c r="AI41" i="11"/>
  <c r="AI40" i="11"/>
  <c r="AI39" i="11"/>
  <c r="AI38" i="11"/>
  <c r="AI37" i="11"/>
  <c r="AI36" i="11"/>
  <c r="AI35" i="11"/>
  <c r="AI34" i="11"/>
  <c r="AI33" i="11"/>
  <c r="AI32" i="11"/>
  <c r="AI31" i="11"/>
  <c r="AI30" i="11"/>
  <c r="AI29" i="11"/>
  <c r="AI28" i="11"/>
  <c r="AI27" i="11"/>
  <c r="AI26" i="11"/>
  <c r="AI25" i="11"/>
  <c r="AI24" i="11"/>
  <c r="AI23" i="11"/>
  <c r="AI22" i="11"/>
  <c r="AI21" i="11"/>
  <c r="AI20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E72" i="11"/>
  <c r="AD72" i="11"/>
  <c r="AF71" i="11"/>
  <c r="AF70" i="11"/>
  <c r="AF69" i="11"/>
  <c r="AF68" i="11"/>
  <c r="AF67" i="11"/>
  <c r="AF66" i="11"/>
  <c r="AF65" i="11"/>
  <c r="AF64" i="11"/>
  <c r="AF63" i="11"/>
  <c r="AF62" i="11"/>
  <c r="AF61" i="11"/>
  <c r="AF60" i="11"/>
  <c r="AF59" i="11"/>
  <c r="AF58" i="11"/>
  <c r="AF57" i="11"/>
  <c r="AF56" i="11"/>
  <c r="AF55" i="11"/>
  <c r="AF54" i="11"/>
  <c r="AF53" i="11"/>
  <c r="AF52" i="11"/>
  <c r="AF51" i="11"/>
  <c r="AF50" i="11"/>
  <c r="AF49" i="11"/>
  <c r="AF48" i="11"/>
  <c r="AF47" i="11"/>
  <c r="AF46" i="11"/>
  <c r="AF45" i="11"/>
  <c r="AF44" i="11"/>
  <c r="AF43" i="11"/>
  <c r="AF42" i="11"/>
  <c r="AF41" i="11"/>
  <c r="AF40" i="11"/>
  <c r="AF39" i="11"/>
  <c r="AF38" i="11"/>
  <c r="AF37" i="11"/>
  <c r="AF36" i="11"/>
  <c r="AF35" i="11"/>
  <c r="AF34" i="11"/>
  <c r="AF33" i="11"/>
  <c r="AF32" i="11"/>
  <c r="AF31" i="11"/>
  <c r="AF30" i="11"/>
  <c r="AF29" i="11"/>
  <c r="AF28" i="11"/>
  <c r="AF27" i="11"/>
  <c r="AF26" i="11"/>
  <c r="AF25" i="11"/>
  <c r="AF24" i="11"/>
  <c r="AF23" i="11"/>
  <c r="AF22" i="11"/>
  <c r="AF21" i="11"/>
  <c r="AF20" i="11"/>
  <c r="AF18" i="11"/>
  <c r="AF17" i="11"/>
  <c r="AF16" i="11"/>
  <c r="AF15" i="11"/>
  <c r="AF14" i="11"/>
  <c r="AF13" i="11"/>
  <c r="AF12" i="11"/>
  <c r="AF11" i="11"/>
  <c r="AF10" i="11"/>
  <c r="AF9" i="11"/>
  <c r="AF8" i="11"/>
  <c r="AF7" i="11"/>
  <c r="AF6" i="11"/>
  <c r="AF5" i="11"/>
  <c r="AF72" i="11" s="1"/>
  <c r="O72" i="11"/>
  <c r="P72" i="11"/>
  <c r="Q72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6" i="11"/>
  <c r="R5" i="11"/>
  <c r="AA72" i="11"/>
  <c r="AB72" i="11"/>
  <c r="S72" i="11"/>
  <c r="T72" i="11"/>
  <c r="U72" i="11"/>
  <c r="V7" i="11"/>
  <c r="V8" i="11"/>
  <c r="V9" i="11"/>
  <c r="V10" i="11"/>
  <c r="V11" i="11"/>
  <c r="V12" i="11"/>
  <c r="V13" i="11"/>
  <c r="V14" i="11"/>
  <c r="V15" i="11"/>
  <c r="V16" i="11"/>
  <c r="V17" i="11"/>
  <c r="V18" i="11"/>
  <c r="V20" i="11"/>
  <c r="V21" i="11"/>
  <c r="V22" i="11"/>
  <c r="V23" i="11"/>
  <c r="V24" i="11"/>
  <c r="V25" i="11"/>
  <c r="V26" i="11"/>
  <c r="V27" i="11"/>
  <c r="V28" i="11"/>
  <c r="V29" i="11"/>
  <c r="V30" i="11"/>
  <c r="V31" i="11"/>
  <c r="V32" i="11"/>
  <c r="V33" i="11"/>
  <c r="V34" i="11"/>
  <c r="V35" i="11"/>
  <c r="V36" i="11"/>
  <c r="V37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V66" i="11"/>
  <c r="V67" i="11"/>
  <c r="V68" i="11"/>
  <c r="V69" i="11"/>
  <c r="V70" i="11"/>
  <c r="V71" i="11"/>
  <c r="V6" i="11"/>
  <c r="V5" i="11"/>
  <c r="W72" i="11"/>
  <c r="X72" i="11"/>
  <c r="Y72" i="11"/>
  <c r="Z7" i="11"/>
  <c r="Z8" i="11"/>
  <c r="Z9" i="11"/>
  <c r="Z10" i="11"/>
  <c r="Z11" i="11"/>
  <c r="Z12" i="11"/>
  <c r="Z13" i="11"/>
  <c r="Z14" i="11"/>
  <c r="Z15" i="11"/>
  <c r="Z16" i="11"/>
  <c r="Z17" i="11"/>
  <c r="Z18" i="11"/>
  <c r="Z20" i="11"/>
  <c r="Z21" i="11"/>
  <c r="Z22" i="11"/>
  <c r="Z23" i="11"/>
  <c r="Z24" i="11"/>
  <c r="Z25" i="11"/>
  <c r="Z26" i="11"/>
  <c r="Z27" i="11"/>
  <c r="Z28" i="11"/>
  <c r="Z29" i="11"/>
  <c r="Z30" i="11"/>
  <c r="Z31" i="11"/>
  <c r="Z32" i="11"/>
  <c r="Z33" i="11"/>
  <c r="Z34" i="11"/>
  <c r="Z35" i="11"/>
  <c r="Z36" i="11"/>
  <c r="Z37" i="11"/>
  <c r="Z38" i="11"/>
  <c r="Z39" i="11"/>
  <c r="Z40" i="11"/>
  <c r="Z41" i="11"/>
  <c r="Z42" i="11"/>
  <c r="Z43" i="11"/>
  <c r="Z44" i="11"/>
  <c r="Z45" i="11"/>
  <c r="Z46" i="11"/>
  <c r="Z47" i="11"/>
  <c r="Z48" i="11"/>
  <c r="Z49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6" i="11"/>
  <c r="Z5" i="11"/>
  <c r="AC7" i="11"/>
  <c r="AC8" i="11"/>
  <c r="AC9" i="11"/>
  <c r="AC10" i="11"/>
  <c r="AC11" i="11"/>
  <c r="AC12" i="11"/>
  <c r="AC13" i="11"/>
  <c r="AC14" i="11"/>
  <c r="AC15" i="11"/>
  <c r="AC16" i="11"/>
  <c r="AC17" i="11"/>
  <c r="AC18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42" i="11"/>
  <c r="AC43" i="11"/>
  <c r="AC44" i="11"/>
  <c r="AC45" i="11"/>
  <c r="AC46" i="11"/>
  <c r="AC47" i="11"/>
  <c r="AC48" i="11"/>
  <c r="AC49" i="11"/>
  <c r="AC50" i="11"/>
  <c r="AC51" i="11"/>
  <c r="AC52" i="11"/>
  <c r="AC53" i="11"/>
  <c r="AC54" i="11"/>
  <c r="AC55" i="11"/>
  <c r="AC56" i="11"/>
  <c r="AC57" i="11"/>
  <c r="AC58" i="11"/>
  <c r="AC59" i="11"/>
  <c r="AC60" i="11"/>
  <c r="AC61" i="11"/>
  <c r="AC62" i="11"/>
  <c r="AC63" i="11"/>
  <c r="AC64" i="11"/>
  <c r="AC65" i="11"/>
  <c r="AC66" i="11"/>
  <c r="AC67" i="11"/>
  <c r="AC68" i="11"/>
  <c r="AC69" i="11"/>
  <c r="AC70" i="11"/>
  <c r="AC71" i="11"/>
  <c r="AC6" i="11"/>
  <c r="AC5" i="11"/>
  <c r="BV7" i="11"/>
  <c r="BV8" i="11"/>
  <c r="BV9" i="11"/>
  <c r="BV10" i="11"/>
  <c r="BV11" i="11"/>
  <c r="BV12" i="11"/>
  <c r="BV13" i="11"/>
  <c r="BV14" i="11"/>
  <c r="BV15" i="11"/>
  <c r="BV16" i="11"/>
  <c r="BV17" i="11"/>
  <c r="BV18" i="11"/>
  <c r="BV20" i="11"/>
  <c r="BV21" i="11"/>
  <c r="BV22" i="11"/>
  <c r="BV23" i="11"/>
  <c r="BV24" i="11"/>
  <c r="BV25" i="11"/>
  <c r="BV26" i="11"/>
  <c r="BV27" i="11"/>
  <c r="BV28" i="11"/>
  <c r="BV29" i="11"/>
  <c r="BV30" i="11"/>
  <c r="BV31" i="11"/>
  <c r="BV32" i="11"/>
  <c r="BV33" i="11"/>
  <c r="BV34" i="11"/>
  <c r="BV35" i="11"/>
  <c r="BV36" i="11"/>
  <c r="BV37" i="11"/>
  <c r="BV38" i="11"/>
  <c r="BV39" i="11"/>
  <c r="BV40" i="11"/>
  <c r="BV41" i="11"/>
  <c r="BV42" i="11"/>
  <c r="BV43" i="11"/>
  <c r="BV44" i="11"/>
  <c r="BV45" i="11"/>
  <c r="BV46" i="11"/>
  <c r="BV47" i="11"/>
  <c r="BV48" i="11"/>
  <c r="BV49" i="11"/>
  <c r="BV50" i="11"/>
  <c r="BV51" i="11"/>
  <c r="BV52" i="11"/>
  <c r="BV53" i="11"/>
  <c r="BV54" i="11"/>
  <c r="BV55" i="11"/>
  <c r="BV56" i="11"/>
  <c r="BV57" i="11"/>
  <c r="BV58" i="11"/>
  <c r="BV59" i="11"/>
  <c r="BV60" i="11"/>
  <c r="BV61" i="11"/>
  <c r="BV62" i="11"/>
  <c r="BV63" i="11"/>
  <c r="BV64" i="11"/>
  <c r="BV65" i="11"/>
  <c r="BV66" i="11"/>
  <c r="BV67" i="11"/>
  <c r="BV68" i="11"/>
  <c r="BV69" i="11"/>
  <c r="BV70" i="11"/>
  <c r="BV71" i="11"/>
  <c r="BV6" i="11"/>
  <c r="BT72" i="11"/>
  <c r="BU72" i="11"/>
  <c r="D74" i="11"/>
  <c r="E74" i="11"/>
  <c r="F74" i="11"/>
  <c r="G74" i="11"/>
  <c r="H74" i="11"/>
  <c r="I74" i="11"/>
  <c r="J74" i="11"/>
  <c r="K74" i="11"/>
  <c r="L74" i="11"/>
  <c r="M74" i="11"/>
  <c r="N74" i="11"/>
  <c r="C74" i="11"/>
  <c r="N72" i="11"/>
  <c r="M72" i="11"/>
  <c r="L72" i="11"/>
  <c r="K72" i="11"/>
  <c r="L73" i="11" s="1"/>
  <c r="J72" i="11"/>
  <c r="I72" i="11"/>
  <c r="H72" i="11"/>
  <c r="G72" i="11"/>
  <c r="F72" i="11"/>
  <c r="E72" i="11"/>
  <c r="C72" i="11"/>
  <c r="D72" i="11"/>
  <c r="D73" i="11" s="1"/>
  <c r="BS73" i="11" l="1"/>
  <c r="BA72" i="11"/>
  <c r="BM74" i="11"/>
  <c r="BD74" i="11"/>
  <c r="V74" i="11"/>
  <c r="AO74" i="11"/>
  <c r="AI72" i="11"/>
  <c r="AX72" i="11"/>
  <c r="BA73" i="11" s="1"/>
  <c r="AI74" i="11"/>
  <c r="E73" i="11"/>
  <c r="BD72" i="11"/>
  <c r="BD73" i="11" s="1"/>
  <c r="AF74" i="11"/>
  <c r="N73" i="11"/>
  <c r="R74" i="11"/>
  <c r="AR74" i="11"/>
  <c r="BM72" i="11"/>
  <c r="Z72" i="11"/>
  <c r="Z73" i="11" s="1"/>
  <c r="BG72" i="11"/>
  <c r="F73" i="11"/>
  <c r="K73" i="11"/>
  <c r="AC74" i="11"/>
  <c r="BJ72" i="11"/>
  <c r="BJ74" i="11"/>
  <c r="V72" i="11"/>
  <c r="AU74" i="11"/>
  <c r="M73" i="11"/>
  <c r="R72" i="11"/>
  <c r="R73" i="11" s="1"/>
  <c r="BA74" i="11"/>
  <c r="BG74" i="11"/>
  <c r="H73" i="11"/>
  <c r="AL72" i="11"/>
  <c r="AL73" i="11" s="1"/>
  <c r="J73" i="11"/>
  <c r="BV72" i="11"/>
  <c r="BV73" i="11" s="1"/>
  <c r="AI73" i="11"/>
  <c r="V73" i="11"/>
  <c r="G73" i="11"/>
  <c r="AC72" i="11"/>
  <c r="AC73" i="11" s="1"/>
  <c r="AX74" i="11"/>
  <c r="AU72" i="11"/>
  <c r="AU73" i="11" s="1"/>
  <c r="I73" i="11"/>
  <c r="BV74" i="11"/>
  <c r="Z74" i="11"/>
  <c r="AR72" i="11"/>
  <c r="AL74" i="11"/>
  <c r="AO72" i="11"/>
  <c r="BG73" i="11" l="1"/>
  <c r="BJ73" i="11"/>
  <c r="AO73" i="11"/>
  <c r="BM73" i="11"/>
  <c r="BP73" i="11"/>
  <c r="AX73" i="11"/>
  <c r="AF73" i="11"/>
  <c r="AR73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O'Cain, Steve</author>
    <author>ocain.steve</author>
  </authors>
  <commentList>
    <comment ref="AV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AY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BB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Verified revenues reported as of February 2, 2023.</t>
        </r>
      </text>
    </comment>
    <comment ref="BE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Verified revenues reported as of February 2, 2023.
</t>
        </r>
      </text>
    </comment>
    <comment ref="BH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BK3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BN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Verified revenues reported as of August 14, 2024.
</t>
        </r>
      </text>
    </comment>
    <comment ref="BQ3" authorId="0" shapeId="0" xr:uid="{4FE45261-E8DB-442D-BBF6-547C9A66EC3B}">
      <text>
        <r>
          <rPr>
            <b/>
            <sz val="9"/>
            <color indexed="81"/>
            <rFont val="Tahoma"/>
            <family val="2"/>
          </rPr>
          <t xml:space="preserve">Verified revenues reported as of December 17, 2024.
</t>
        </r>
      </text>
    </comment>
    <comment ref="BT3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Verified revenues reported as of January 21, 2025.
</t>
        </r>
      </text>
    </comment>
    <comment ref="O4" authorId="1" shapeId="0" xr:uid="{00000000-0006-0000-0000-000009000000}">
      <text>
        <r>
          <rPr>
            <sz val="8"/>
            <color indexed="81"/>
            <rFont val="Tahoma"/>
            <family val="2"/>
          </rPr>
          <t xml:space="preserve">Revenue Account Code: 363.100
</t>
        </r>
      </text>
    </comment>
    <comment ref="P4" authorId="1" shapeId="0" xr:uid="{00000000-0006-0000-0000-00000A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Q4" authorId="1" shapeId="0" xr:uid="{00000000-0006-0000-0000-00000B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S4" authorId="1" shapeId="0" xr:uid="{00000000-0006-0000-0000-00000C000000}">
      <text>
        <r>
          <rPr>
            <sz val="8"/>
            <color indexed="81"/>
            <rFont val="Tahoma"/>
            <family val="2"/>
          </rPr>
          <t xml:space="preserve">Revenue Account Code: 363.100
</t>
        </r>
      </text>
    </comment>
    <comment ref="T4" authorId="1" shapeId="0" xr:uid="{00000000-0006-0000-0000-00000D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U4" authorId="1" shapeId="0" xr:uid="{00000000-0006-0000-0000-00000E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W4" authorId="1" shapeId="0" xr:uid="{00000000-0006-0000-0000-00000F000000}">
      <text>
        <r>
          <rPr>
            <sz val="8"/>
            <color indexed="81"/>
            <rFont val="Tahoma"/>
            <family val="2"/>
          </rPr>
          <t xml:space="preserve">Revenue Account Code: 363.100
</t>
        </r>
      </text>
    </comment>
    <comment ref="X4" authorId="1" shapeId="0" xr:uid="{00000000-0006-0000-0000-000010000000}">
      <text>
        <r>
          <rPr>
            <sz val="8"/>
            <color indexed="81"/>
            <rFont val="Tahoma"/>
            <family val="2"/>
          </rPr>
          <t xml:space="preserve">Revenue Account Code: 363.110
</t>
        </r>
      </text>
    </comment>
    <comment ref="Y4" authorId="1" shapeId="0" xr:uid="{00000000-0006-0000-0000-000011000000}">
      <text>
        <r>
          <rPr>
            <sz val="8"/>
            <color indexed="81"/>
            <rFont val="Tahoma"/>
            <family val="2"/>
          </rPr>
          <t xml:space="preserve">Revenue Account Code: 363.120
</t>
        </r>
      </text>
    </comment>
    <comment ref="AA4" authorId="1" shapeId="0" xr:uid="{00000000-0006-0000-0000-000012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4" authorId="1" shapeId="0" xr:uid="{00000000-0006-0000-0000-000013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D4" authorId="1" shapeId="0" xr:uid="{00000000-0006-0000-0000-000014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E4" authorId="1" shapeId="0" xr:uid="{00000000-0006-0000-0000-000015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G4" authorId="1" shapeId="0" xr:uid="{00000000-0006-0000-0000-000016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H4" authorId="1" shapeId="0" xr:uid="{00000000-0006-0000-0000-000017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J4" authorId="1" shapeId="0" xr:uid="{00000000-0006-0000-0000-000018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K4" authorId="1" shapeId="0" xr:uid="{00000000-0006-0000-0000-000019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M4" authorId="1" shapeId="0" xr:uid="{00000000-0006-0000-0000-00001A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N4" authorId="1" shapeId="0" xr:uid="{00000000-0006-0000-0000-00001B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P4" authorId="1" shapeId="0" xr:uid="{00000000-0006-0000-0000-00001C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Q4" authorId="1" shapeId="0" xr:uid="{00000000-0006-0000-0000-00001D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S4" authorId="1" shapeId="0" xr:uid="{00000000-0006-0000-0000-00001E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T4" authorId="1" shapeId="0" xr:uid="{00000000-0006-0000-0000-00001F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V4" authorId="1" shapeId="0" xr:uid="{00000000-0006-0000-0000-000020000000}">
      <text>
        <r>
          <rPr>
            <b/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W4" authorId="1" shapeId="0" xr:uid="{00000000-0006-0000-0000-000021000000}">
      <text>
        <r>
          <rPr>
            <b/>
            <sz val="8"/>
            <color indexed="81"/>
            <rFont val="Tahoma"/>
            <family val="2"/>
          </rPr>
          <t>Revenue Account Code: 325.200</t>
        </r>
      </text>
    </comment>
    <comment ref="AY4" authorId="1" shapeId="0" xr:uid="{00000000-0006-0000-0000-000022000000}">
      <text>
        <r>
          <rPr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Z4" authorId="1" shapeId="0" xr:uid="{00000000-0006-0000-0000-000023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B4" authorId="1" shapeId="0" xr:uid="{00000000-0006-0000-0000-000024000000}">
      <text>
        <r>
          <rPr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C4" authorId="1" shapeId="0" xr:uid="{00000000-0006-0000-0000-000025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E4" authorId="1" shapeId="0" xr:uid="{00000000-0006-0000-0000-000026000000}">
      <text>
        <r>
          <rPr>
            <sz val="8"/>
            <color indexed="81"/>
            <rFont val="Tahoma"/>
            <family val="2"/>
          </rPr>
          <t xml:space="preserve">Revenue Account Code: 325.100
</t>
        </r>
      </text>
    </comment>
    <comment ref="BF4" authorId="1" shapeId="0" xr:uid="{00000000-0006-0000-0000-000027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H4" authorId="1" shapeId="0" xr:uid="{00000000-0006-0000-0000-000028000000}">
      <text>
        <r>
          <rPr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I4" authorId="1" shapeId="0" xr:uid="{00000000-0006-0000-0000-000029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K4" authorId="1" shapeId="0" xr:uid="{00000000-0006-0000-0000-00002A000000}">
      <text>
        <r>
          <rPr>
            <sz val="8"/>
            <color indexed="81"/>
            <rFont val="Tahoma"/>
            <family val="2"/>
          </rPr>
          <t xml:space="preserve">Revenue Account Code: 325.100
</t>
        </r>
      </text>
    </comment>
    <comment ref="BL4" authorId="1" shapeId="0" xr:uid="{00000000-0006-0000-0000-00002B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N4" authorId="1" shapeId="0" xr:uid="{00000000-0006-0000-0000-00002C000000}">
      <text>
        <r>
          <rPr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O4" authorId="1" shapeId="0" xr:uid="{00000000-0006-0000-0000-00002D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Q4" authorId="1" shapeId="0" xr:uid="{30D10837-D4D9-4A9B-9E4A-4A57CADEF72F}">
      <text>
        <r>
          <rPr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R4" authorId="1" shapeId="0" xr:uid="{D32C82CA-C77E-496E-932E-5DD7B343558C}">
      <text>
        <r>
          <rPr>
            <sz val="8"/>
            <color indexed="81"/>
            <rFont val="Tahoma"/>
            <family val="2"/>
          </rPr>
          <t>Revenue Account Code: 325.200</t>
        </r>
      </text>
    </comment>
    <comment ref="BT4" authorId="1" shapeId="0" xr:uid="{00000000-0006-0000-0000-00002E000000}">
      <text>
        <r>
          <rPr>
            <sz val="8"/>
            <color indexed="81"/>
            <rFont val="Tahoma"/>
            <family val="2"/>
          </rPr>
          <t>Revenue Account Code: 325.100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U4" authorId="1" shapeId="0" xr:uid="{00000000-0006-0000-0000-00002F000000}">
      <text>
        <r>
          <rPr>
            <sz val="8"/>
            <color indexed="81"/>
            <rFont val="Tahoma"/>
            <family val="2"/>
          </rPr>
          <t>Revenue Account Code: 325.200</t>
        </r>
      </text>
    </comment>
  </commentList>
</comments>
</file>

<file path=xl/sharedStrings.xml><?xml version="1.0" encoding="utf-8"?>
<sst xmlns="http://schemas.openxmlformats.org/spreadsheetml/2006/main" count="138" uniqueCount="83">
  <si>
    <t>Alachua</t>
  </si>
  <si>
    <t>Lee</t>
  </si>
  <si>
    <t>Madison</t>
  </si>
  <si>
    <t>Okeechobee</t>
  </si>
  <si>
    <t>Palm Beach</t>
  </si>
  <si>
    <t>Seminole</t>
  </si>
  <si>
    <t>Sarasota</t>
  </si>
  <si>
    <t>County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</si>
  <si>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</si>
  <si>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</si>
  <si>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</si>
  <si>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</si>
  <si>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</si>
  <si>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</si>
  <si>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</si>
  <si>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</si>
  <si>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</si>
  <si>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</si>
  <si>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</si>
  <si>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Dixie</t>
  </si>
  <si>
    <t>Duval</t>
  </si>
  <si>
    <t>Flagler</t>
  </si>
  <si>
    <t>Escambia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</si>
  <si>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</si>
  <si>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</si>
  <si>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</si>
  <si>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</si>
  <si>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</si>
  <si>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</si>
  <si>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</si>
  <si>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</si>
  <si>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</si>
  <si>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</si>
  <si>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</si>
  <si>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</si>
  <si>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</si>
  <si>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</si>
  <si>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</si>
  <si>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</si>
  <si>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</si>
  <si>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Leon</t>
  </si>
  <si>
    <t>Levy</t>
  </si>
  <si>
    <t>Liberty</t>
  </si>
  <si>
    <t>Manatee</t>
  </si>
  <si>
    <t>Marion</t>
  </si>
  <si>
    <t>Martin</t>
  </si>
  <si>
    <t>Miami-Dade</t>
  </si>
  <si>
    <t>Monroe</t>
  </si>
  <si>
    <t>Nassau</t>
  </si>
  <si>
    <t>Okaloosa</t>
  </si>
  <si>
    <t>Orange</t>
  </si>
  <si>
    <t>Osceola</t>
  </si>
  <si>
    <t>Pasco</t>
  </si>
  <si>
    <t>Pinellas</t>
  </si>
  <si>
    <t>Polk</t>
  </si>
  <si>
    <t>Putnam</t>
  </si>
  <si>
    <t>Santa Rosa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</si>
  <si>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</si>
  <si>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</si>
  <si>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</si>
  <si>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</si>
  <si>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</si>
  <si>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</si>
  <si>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</si>
  <si>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</si>
  <si>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Refer to the separate municipal table for the consolidated City of Jacksonville/Duval County totals.</t>
  </si>
  <si>
    <t>Data Source: Florida Department of Financial Services.</t>
  </si>
  <si>
    <t>Summary of Reported County Special Assessment Revenues</t>
  </si>
  <si>
    <t>Statewide Total</t>
  </si>
  <si>
    <t>% Change</t>
  </si>
  <si>
    <t># Reporting</t>
  </si>
  <si>
    <t>Capital Improvement</t>
  </si>
  <si>
    <t>Combined Total</t>
  </si>
  <si>
    <t>Service Charges</t>
  </si>
  <si>
    <t>St. Johns</t>
  </si>
  <si>
    <t>St. Lucie</t>
  </si>
  <si>
    <t>Special Assessments</t>
  </si>
  <si>
    <t>Other Special Assessments</t>
  </si>
  <si>
    <t>DeSoto</t>
  </si>
  <si>
    <t>Notes:</t>
  </si>
  <si>
    <t>2. Beginning with FY 2004-05, each county's Combined Total represents the sum total of Special Assessments - Capital Improvement (Revenue Code: 325.100) and Special Assessments - Charges for Public Services (Revenue Code: 325.200).  The data for these codes are currently hidden in the spreadsheet; however, these columns can be unhidden.</t>
  </si>
  <si>
    <t>1. This summary reflects aggregate revenues reported across all fund types within current Uniform Accounting System (UAS) Revenue Code series 325.XXX - Special Assessments or 363.1XX in prior fiscal years.</t>
  </si>
  <si>
    <t>Local Fiscal Years Ended September 30, 1993 - 2023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</si>
</sst>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0"/>
      <name val="Arial"/>
    </font>
    <font>
      <b/>
      <sz val="10"/>
      <name val="Arial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24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3">
    <xf numFmtId="0" fontId="0" fillId="0" borderId="0" xfId="0"/>
    <xf numFmtId="4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0" borderId="4" xfId="0" applyBorder="1"/>
    <xf numFmtId="0" fontId="0" fillId="0" borderId="0" xfId="0" applyBorder="1"/>
    <xf numFmtId="42" fontId="0" fillId="0" borderId="0" xfId="0" applyNumberFormat="1" applyBorder="1"/>
    <xf numFmtId="42" fontId="0" fillId="0" borderId="3" xfId="0" applyNumberFormat="1" applyBorder="1"/>
    <xf numFmtId="0" fontId="0" fillId="0" borderId="5" xfId="0" applyBorder="1"/>
    <xf numFmtId="0" fontId="0" fillId="0" borderId="6" xfId="0" applyBorder="1"/>
    <xf numFmtId="42" fontId="0" fillId="0" borderId="6" xfId="0" applyNumberFormat="1" applyBorder="1"/>
    <xf numFmtId="42" fontId="0" fillId="0" borderId="7" xfId="0" applyNumberFormat="1" applyBorder="1"/>
    <xf numFmtId="0" fontId="0" fillId="0" borderId="8" xfId="0" applyBorder="1"/>
    <xf numFmtId="42" fontId="0" fillId="0" borderId="9" xfId="0" applyNumberFormat="1" applyBorder="1"/>
    <xf numFmtId="42" fontId="0" fillId="0" borderId="9" xfId="2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2" fontId="0" fillId="0" borderId="13" xfId="0" applyNumberFormat="1" applyBorder="1"/>
    <xf numFmtId="42" fontId="0" fillId="0" borderId="11" xfId="0" applyNumberFormat="1" applyBorder="1"/>
    <xf numFmtId="0" fontId="1" fillId="2" borderId="10" xfId="0" applyFont="1" applyFill="1" applyBorder="1"/>
    <xf numFmtId="0" fontId="1" fillId="2" borderId="12" xfId="0" applyFont="1" applyFill="1" applyBorder="1"/>
    <xf numFmtId="42" fontId="1" fillId="2" borderId="14" xfId="0" applyNumberFormat="1" applyFont="1" applyFill="1" applyBorder="1"/>
    <xf numFmtId="42" fontId="1" fillId="2" borderId="15" xfId="0" applyNumberFormat="1" applyFont="1" applyFill="1" applyBorder="1"/>
    <xf numFmtId="42" fontId="1" fillId="2" borderId="16" xfId="0" applyNumberFormat="1" applyFont="1" applyFill="1" applyBorder="1"/>
    <xf numFmtId="0" fontId="8" fillId="2" borderId="10" xfId="0" applyFont="1" applyFill="1" applyBorder="1"/>
    <xf numFmtId="0" fontId="8" fillId="2" borderId="12" xfId="0" applyFont="1" applyFill="1" applyBorder="1"/>
    <xf numFmtId="41" fontId="8" fillId="2" borderId="14" xfId="0" applyNumberFormat="1" applyFont="1" applyFill="1" applyBorder="1"/>
    <xf numFmtId="164" fontId="8" fillId="2" borderId="15" xfId="0" applyNumberFormat="1" applyFont="1" applyFill="1" applyBorder="1"/>
    <xf numFmtId="164" fontId="8" fillId="2" borderId="16" xfId="0" applyNumberFormat="1" applyFont="1" applyFill="1" applyBorder="1"/>
    <xf numFmtId="41" fontId="8" fillId="2" borderId="15" xfId="0" applyNumberFormat="1" applyFont="1" applyFill="1" applyBorder="1"/>
    <xf numFmtId="41" fontId="8" fillId="2" borderId="16" xfId="0" applyNumberFormat="1" applyFont="1" applyFill="1" applyBorder="1"/>
    <xf numFmtId="42" fontId="1" fillId="2" borderId="12" xfId="0" applyNumberFormat="1" applyFont="1" applyFill="1" applyBorder="1"/>
    <xf numFmtId="42" fontId="0" fillId="0" borderId="17" xfId="0" applyNumberFormat="1" applyBorder="1"/>
    <xf numFmtId="42" fontId="0" fillId="0" borderId="18" xfId="0" applyNumberFormat="1" applyBorder="1"/>
    <xf numFmtId="0" fontId="8" fillId="2" borderId="19" xfId="0" applyFont="1" applyFill="1" applyBorder="1"/>
    <xf numFmtId="0" fontId="8" fillId="2" borderId="19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Continuous"/>
    </xf>
    <xf numFmtId="0" fontId="4" fillId="0" borderId="10" xfId="0" applyFont="1" applyBorder="1"/>
    <xf numFmtId="0" fontId="8" fillId="2" borderId="21" xfId="0" applyFont="1" applyFill="1" applyBorder="1" applyAlignment="1">
      <alignment horizontal="center" wrapText="1"/>
    </xf>
    <xf numFmtId="164" fontId="8" fillId="2" borderId="12" xfId="0" applyNumberFormat="1" applyFont="1" applyFill="1" applyBorder="1"/>
    <xf numFmtId="41" fontId="8" fillId="2" borderId="22" xfId="0" applyNumberFormat="1" applyFont="1" applyFill="1" applyBorder="1"/>
    <xf numFmtId="0" fontId="2" fillId="0" borderId="4" xfId="0" applyFont="1" applyBorder="1"/>
    <xf numFmtId="0" fontId="8" fillId="2" borderId="6" xfId="0" applyFont="1" applyFill="1" applyBorder="1" applyAlignment="1">
      <alignment horizontal="center" wrapText="1"/>
    </xf>
    <xf numFmtId="164" fontId="8" fillId="2" borderId="14" xfId="0" applyNumberFormat="1" applyFont="1" applyFill="1" applyBorder="1"/>
    <xf numFmtId="42" fontId="0" fillId="0" borderId="14" xfId="0" applyNumberFormat="1" applyBorder="1"/>
    <xf numFmtId="42" fontId="0" fillId="0" borderId="15" xfId="0" applyNumberFormat="1" applyBorder="1"/>
    <xf numFmtId="42" fontId="0" fillId="0" borderId="15" xfId="1" applyNumberFormat="1" applyFont="1" applyBorder="1"/>
    <xf numFmtId="42" fontId="0" fillId="0" borderId="12" xfId="0" applyNumberFormat="1" applyBorder="1"/>
    <xf numFmtId="42" fontId="0" fillId="0" borderId="22" xfId="0" applyNumberFormat="1" applyBorder="1"/>
    <xf numFmtId="42" fontId="0" fillId="0" borderId="16" xfId="0" applyNumberFormat="1" applyBorder="1"/>
    <xf numFmtId="0" fontId="8" fillId="3" borderId="18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8" fillId="2" borderId="25" xfId="0" applyFont="1" applyFill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12" fillId="0" borderId="23" xfId="0" applyFont="1" applyBorder="1" applyAlignment="1">
      <alignment horizontal="centerContinuous"/>
    </xf>
    <xf numFmtId="0" fontId="13" fillId="0" borderId="4" xfId="0" applyFont="1" applyBorder="1" applyAlignment="1">
      <alignment horizontal="centerContinuous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85"/>
  <sheetViews>
    <sheetView tabSelected="1" workbookViewId="0"/>
  </sheetViews>
  <sheetFormatPr defaultRowHeight="13.2" x14ac:dyDescent="0.25"/>
  <cols>
    <col min="1" max="1" width="15.6640625" customWidth="1"/>
    <col min="2" max="2" width="1.6640625" customWidth="1"/>
    <col min="3" max="14" width="13.77734375" customWidth="1"/>
    <col min="15" max="17" width="13.77734375" hidden="1" customWidth="1"/>
    <col min="18" max="18" width="13.77734375" customWidth="1"/>
    <col min="19" max="21" width="13.77734375" hidden="1" customWidth="1"/>
    <col min="22" max="22" width="13.77734375" customWidth="1"/>
    <col min="23" max="25" width="13.77734375" hidden="1" customWidth="1"/>
    <col min="26" max="26" width="13.77734375" customWidth="1"/>
    <col min="27" max="28" width="13.77734375" hidden="1" customWidth="1"/>
    <col min="29" max="29" width="13.77734375" customWidth="1"/>
    <col min="30" max="31" width="13.77734375" hidden="1" customWidth="1"/>
    <col min="32" max="32" width="13.77734375" customWidth="1"/>
    <col min="33" max="34" width="13.77734375" hidden="1" customWidth="1"/>
    <col min="35" max="35" width="13.77734375" customWidth="1"/>
    <col min="36" max="37" width="13.77734375" hidden="1" customWidth="1"/>
    <col min="38" max="38" width="13.77734375" customWidth="1"/>
    <col min="39" max="40" width="13.77734375" hidden="1" customWidth="1"/>
    <col min="41" max="41" width="13.77734375" customWidth="1"/>
    <col min="42" max="43" width="13.77734375" hidden="1" customWidth="1"/>
    <col min="44" max="44" width="13.77734375" customWidth="1"/>
    <col min="45" max="46" width="13.77734375" hidden="1" customWidth="1"/>
    <col min="47" max="47" width="13.77734375" customWidth="1"/>
    <col min="48" max="49" width="13.77734375" hidden="1" customWidth="1"/>
    <col min="50" max="50" width="13.77734375" customWidth="1"/>
    <col min="51" max="52" width="13.77734375" hidden="1" customWidth="1"/>
    <col min="53" max="53" width="13.77734375" customWidth="1"/>
    <col min="54" max="55" width="13.77734375" hidden="1" customWidth="1"/>
    <col min="56" max="56" width="13.77734375" customWidth="1"/>
    <col min="57" max="58" width="13.77734375" hidden="1" customWidth="1"/>
    <col min="59" max="59" width="13.77734375" customWidth="1"/>
    <col min="60" max="61" width="13.77734375" hidden="1" customWidth="1"/>
    <col min="62" max="62" width="13.77734375" customWidth="1"/>
    <col min="63" max="64" width="13.77734375" hidden="1" customWidth="1"/>
    <col min="65" max="65" width="13.77734375" customWidth="1"/>
    <col min="66" max="67" width="13.77734375" hidden="1" customWidth="1"/>
    <col min="68" max="68" width="13.77734375" customWidth="1"/>
    <col min="69" max="70" width="13.77734375" hidden="1" customWidth="1"/>
    <col min="71" max="71" width="13.77734375" customWidth="1"/>
    <col min="72" max="72" width="13.77734375" hidden="1" customWidth="1"/>
    <col min="73" max="73" width="15.77734375" hidden="1" customWidth="1"/>
    <col min="74" max="74" width="15.77734375" customWidth="1"/>
  </cols>
  <sheetData>
    <row r="1" spans="1:74" ht="30" x14ac:dyDescent="0.5">
      <c r="A1" s="71" t="s">
        <v>67</v>
      </c>
      <c r="B1" s="3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6"/>
    </row>
    <row r="2" spans="1:74" ht="23.4" thickBot="1" x14ac:dyDescent="0.45">
      <c r="A2" s="72" t="s">
        <v>82</v>
      </c>
      <c r="B2" s="7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10"/>
    </row>
    <row r="3" spans="1:74" ht="13.5" customHeight="1" x14ac:dyDescent="0.3">
      <c r="A3" s="67" t="s">
        <v>7</v>
      </c>
      <c r="B3" s="45"/>
      <c r="C3" s="69">
        <v>1993</v>
      </c>
      <c r="D3" s="65">
        <v>1994</v>
      </c>
      <c r="E3" s="65">
        <v>1995</v>
      </c>
      <c r="F3" s="65">
        <v>1996</v>
      </c>
      <c r="G3" s="65">
        <v>1997</v>
      </c>
      <c r="H3" s="65">
        <v>1998</v>
      </c>
      <c r="I3" s="65">
        <v>1999</v>
      </c>
      <c r="J3" s="65">
        <v>2000</v>
      </c>
      <c r="K3" s="65">
        <v>2001</v>
      </c>
      <c r="L3" s="65">
        <v>2002</v>
      </c>
      <c r="M3" s="65">
        <v>2003</v>
      </c>
      <c r="N3" s="65">
        <v>2004</v>
      </c>
      <c r="O3" s="62">
        <v>2005</v>
      </c>
      <c r="P3" s="60"/>
      <c r="Q3" s="60"/>
      <c r="R3" s="64"/>
      <c r="S3" s="62">
        <v>2006</v>
      </c>
      <c r="T3" s="60"/>
      <c r="U3" s="60"/>
      <c r="V3" s="64"/>
      <c r="W3" s="62">
        <v>2007</v>
      </c>
      <c r="X3" s="60"/>
      <c r="Y3" s="60"/>
      <c r="Z3" s="64"/>
      <c r="AA3" s="62">
        <v>2008</v>
      </c>
      <c r="AB3" s="59"/>
      <c r="AC3" s="63"/>
      <c r="AD3" s="62">
        <v>2009</v>
      </c>
      <c r="AE3" s="60"/>
      <c r="AF3" s="64"/>
      <c r="AG3" s="62">
        <v>2010</v>
      </c>
      <c r="AH3" s="60"/>
      <c r="AI3" s="64"/>
      <c r="AJ3" s="62">
        <v>2011</v>
      </c>
      <c r="AK3" s="60"/>
      <c r="AL3" s="64"/>
      <c r="AM3" s="62">
        <v>2012</v>
      </c>
      <c r="AN3" s="60"/>
      <c r="AO3" s="64"/>
      <c r="AP3" s="62">
        <v>2013</v>
      </c>
      <c r="AQ3" s="60"/>
      <c r="AR3" s="64"/>
      <c r="AS3" s="62">
        <v>2014</v>
      </c>
      <c r="AT3" s="60"/>
      <c r="AU3" s="64"/>
      <c r="AV3" s="62">
        <v>2015</v>
      </c>
      <c r="AW3" s="60"/>
      <c r="AX3" s="64"/>
      <c r="AY3" s="62">
        <v>2016</v>
      </c>
      <c r="AZ3" s="60"/>
      <c r="BA3" s="64"/>
      <c r="BB3" s="62">
        <v>2017</v>
      </c>
      <c r="BC3" s="60"/>
      <c r="BD3" s="64"/>
      <c r="BE3" s="62">
        <v>2018</v>
      </c>
      <c r="BF3" s="60"/>
      <c r="BG3" s="64"/>
      <c r="BH3" s="62">
        <v>2019</v>
      </c>
      <c r="BI3" s="60"/>
      <c r="BJ3" s="64"/>
      <c r="BK3" s="62">
        <v>2020</v>
      </c>
      <c r="BL3" s="60"/>
      <c r="BM3" s="64"/>
      <c r="BN3" s="62">
        <v>2021</v>
      </c>
      <c r="BO3" s="60"/>
      <c r="BP3" s="64"/>
      <c r="BQ3" s="62">
        <v>2022</v>
      </c>
      <c r="BR3" s="60"/>
      <c r="BS3" s="64"/>
      <c r="BT3" s="59">
        <v>2023</v>
      </c>
      <c r="BU3" s="60"/>
      <c r="BV3" s="61"/>
    </row>
    <row r="4" spans="1:74" ht="27" thickBot="1" x14ac:dyDescent="0.3">
      <c r="A4" s="68"/>
      <c r="B4" s="42"/>
      <c r="C4" s="70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43" t="s">
        <v>76</v>
      </c>
      <c r="P4" s="43" t="s">
        <v>71</v>
      </c>
      <c r="Q4" s="43" t="s">
        <v>73</v>
      </c>
      <c r="R4" s="47" t="s">
        <v>72</v>
      </c>
      <c r="S4" s="43" t="s">
        <v>76</v>
      </c>
      <c r="T4" s="43" t="s">
        <v>71</v>
      </c>
      <c r="U4" s="43" t="s">
        <v>73</v>
      </c>
      <c r="V4" s="47" t="s">
        <v>72</v>
      </c>
      <c r="W4" s="43" t="s">
        <v>77</v>
      </c>
      <c r="X4" s="43" t="s">
        <v>71</v>
      </c>
      <c r="Y4" s="43" t="s">
        <v>73</v>
      </c>
      <c r="Z4" s="47" t="s">
        <v>72</v>
      </c>
      <c r="AA4" s="43" t="s">
        <v>71</v>
      </c>
      <c r="AB4" s="43" t="s">
        <v>73</v>
      </c>
      <c r="AC4" s="47" t="s">
        <v>72</v>
      </c>
      <c r="AD4" s="43" t="s">
        <v>71</v>
      </c>
      <c r="AE4" s="43" t="s">
        <v>73</v>
      </c>
      <c r="AF4" s="47" t="s">
        <v>72</v>
      </c>
      <c r="AG4" s="43" t="s">
        <v>71</v>
      </c>
      <c r="AH4" s="43" t="s">
        <v>73</v>
      </c>
      <c r="AI4" s="47" t="s">
        <v>72</v>
      </c>
      <c r="AJ4" s="43" t="s">
        <v>71</v>
      </c>
      <c r="AK4" s="43" t="s">
        <v>73</v>
      </c>
      <c r="AL4" s="47" t="s">
        <v>72</v>
      </c>
      <c r="AM4" s="43" t="s">
        <v>71</v>
      </c>
      <c r="AN4" s="43" t="s">
        <v>73</v>
      </c>
      <c r="AO4" s="47" t="s">
        <v>72</v>
      </c>
      <c r="AP4" s="43" t="s">
        <v>71</v>
      </c>
      <c r="AQ4" s="43" t="s">
        <v>73</v>
      </c>
      <c r="AR4" s="47" t="s">
        <v>72</v>
      </c>
      <c r="AS4" s="43" t="s">
        <v>71</v>
      </c>
      <c r="AT4" s="43" t="s">
        <v>73</v>
      </c>
      <c r="AU4" s="47" t="s">
        <v>72</v>
      </c>
      <c r="AV4" s="43" t="s">
        <v>71</v>
      </c>
      <c r="AW4" s="43" t="s">
        <v>73</v>
      </c>
      <c r="AX4" s="47" t="s">
        <v>72</v>
      </c>
      <c r="AY4" s="43" t="s">
        <v>71</v>
      </c>
      <c r="AZ4" s="43" t="s">
        <v>73</v>
      </c>
      <c r="BA4" s="47" t="s">
        <v>72</v>
      </c>
      <c r="BB4" s="43" t="s">
        <v>71</v>
      </c>
      <c r="BC4" s="43" t="s">
        <v>73</v>
      </c>
      <c r="BD4" s="47" t="s">
        <v>72</v>
      </c>
      <c r="BE4" s="43" t="s">
        <v>71</v>
      </c>
      <c r="BF4" s="43" t="s">
        <v>73</v>
      </c>
      <c r="BG4" s="47" t="s">
        <v>72</v>
      </c>
      <c r="BH4" s="43" t="s">
        <v>71</v>
      </c>
      <c r="BI4" s="43" t="s">
        <v>73</v>
      </c>
      <c r="BJ4" s="47" t="s">
        <v>72</v>
      </c>
      <c r="BK4" s="43" t="s">
        <v>71</v>
      </c>
      <c r="BL4" s="43" t="s">
        <v>73</v>
      </c>
      <c r="BM4" s="47" t="s">
        <v>72</v>
      </c>
      <c r="BN4" s="43" t="s">
        <v>71</v>
      </c>
      <c r="BO4" s="43" t="s">
        <v>73</v>
      </c>
      <c r="BP4" s="47" t="s">
        <v>72</v>
      </c>
      <c r="BQ4" s="43" t="s">
        <v>71</v>
      </c>
      <c r="BR4" s="43" t="s">
        <v>73</v>
      </c>
      <c r="BS4" s="47" t="s">
        <v>72</v>
      </c>
      <c r="BT4" s="51" t="s">
        <v>71</v>
      </c>
      <c r="BU4" s="43" t="s">
        <v>73</v>
      </c>
      <c r="BV4" s="44" t="s">
        <v>72</v>
      </c>
    </row>
    <row r="5" spans="1:74" x14ac:dyDescent="0.25">
      <c r="A5" s="19" t="s">
        <v>0</v>
      </c>
      <c r="B5" s="23"/>
      <c r="C5" s="25">
        <v>2490677</v>
      </c>
      <c r="D5" s="20">
        <v>3044521</v>
      </c>
      <c r="E5" s="20">
        <v>3032856</v>
      </c>
      <c r="F5" s="21">
        <v>3233460</v>
      </c>
      <c r="G5" s="21">
        <v>3216886</v>
      </c>
      <c r="H5" s="20">
        <v>4086020</v>
      </c>
      <c r="I5" s="20">
        <v>4583124</v>
      </c>
      <c r="J5" s="20">
        <v>5075245</v>
      </c>
      <c r="K5" s="26">
        <v>5131817</v>
      </c>
      <c r="L5" s="20">
        <v>5666405</v>
      </c>
      <c r="M5" s="20">
        <v>5978852</v>
      </c>
      <c r="N5" s="26">
        <v>6372119</v>
      </c>
      <c r="O5" s="26">
        <v>0</v>
      </c>
      <c r="P5" s="26">
        <v>47239</v>
      </c>
      <c r="Q5" s="26">
        <v>6730081</v>
      </c>
      <c r="R5" s="20">
        <f>SUM(O5:Q5)</f>
        <v>6777320</v>
      </c>
      <c r="S5" s="41">
        <v>47484</v>
      </c>
      <c r="T5" s="20">
        <v>0</v>
      </c>
      <c r="U5" s="20">
        <v>7130529</v>
      </c>
      <c r="V5" s="41">
        <f>SUM(S5:U5)</f>
        <v>7178013</v>
      </c>
      <c r="W5" s="26">
        <v>0</v>
      </c>
      <c r="X5" s="20">
        <v>48780</v>
      </c>
      <c r="Y5" s="41">
        <v>8171773</v>
      </c>
      <c r="Z5" s="26">
        <f>SUM(W5:Y5)</f>
        <v>8220553</v>
      </c>
      <c r="AA5" s="26">
        <v>48496</v>
      </c>
      <c r="AB5" s="26">
        <v>8516097</v>
      </c>
      <c r="AC5" s="26">
        <f t="shared" ref="AC5:AC18" si="0">SUM(AA5:AB5)</f>
        <v>8564593</v>
      </c>
      <c r="AD5" s="26">
        <v>47744</v>
      </c>
      <c r="AE5" s="26">
        <v>9268997</v>
      </c>
      <c r="AF5" s="20">
        <f t="shared" ref="AF5:AF18" si="1">SUM(AD5:AE5)</f>
        <v>9316741</v>
      </c>
      <c r="AG5" s="26">
        <v>47940</v>
      </c>
      <c r="AH5" s="26">
        <v>10479490</v>
      </c>
      <c r="AI5" s="20">
        <f t="shared" ref="AI5:AI18" si="2">SUM(AG5:AH5)</f>
        <v>10527430</v>
      </c>
      <c r="AJ5" s="26">
        <v>82348</v>
      </c>
      <c r="AK5" s="26">
        <v>9624272</v>
      </c>
      <c r="AL5" s="20">
        <f t="shared" ref="AL5:AL18" si="3">SUM(AJ5:AK5)</f>
        <v>9706620</v>
      </c>
      <c r="AM5" s="26">
        <v>83782</v>
      </c>
      <c r="AN5" s="26">
        <v>8706036</v>
      </c>
      <c r="AO5" s="20">
        <f t="shared" ref="AO5:AO18" si="4">SUM(AM5:AN5)</f>
        <v>8789818</v>
      </c>
      <c r="AP5" s="26">
        <v>85499</v>
      </c>
      <c r="AQ5" s="26">
        <v>7884166</v>
      </c>
      <c r="AR5" s="20">
        <f t="shared" ref="AR5:AR18" si="5">SUM(AP5:AQ5)</f>
        <v>7969665</v>
      </c>
      <c r="AS5" s="26">
        <v>85127</v>
      </c>
      <c r="AT5" s="26">
        <v>8177014</v>
      </c>
      <c r="AU5" s="20">
        <f t="shared" ref="AU5:AU18" si="6">SUM(AS5:AT5)</f>
        <v>8262141</v>
      </c>
      <c r="AV5" s="26">
        <v>86793</v>
      </c>
      <c r="AW5" s="26">
        <v>8148688</v>
      </c>
      <c r="AX5" s="20">
        <f t="shared" ref="AX5:AX18" si="7">SUM(AV5:AW5)</f>
        <v>8235481</v>
      </c>
      <c r="AY5" s="26">
        <v>106626</v>
      </c>
      <c r="AZ5" s="26">
        <v>7409539</v>
      </c>
      <c r="BA5" s="20">
        <f>SUM(AY5:AZ5)</f>
        <v>7516165</v>
      </c>
      <c r="BB5" s="26">
        <v>107964</v>
      </c>
      <c r="BC5" s="26">
        <v>7449743</v>
      </c>
      <c r="BD5" s="20">
        <f t="shared" ref="BD5:BD18" si="8">SUM(BB5:BC5)</f>
        <v>7557707</v>
      </c>
      <c r="BE5" s="26">
        <v>109836</v>
      </c>
      <c r="BF5" s="26">
        <v>22011405</v>
      </c>
      <c r="BG5" s="20">
        <f t="shared" ref="BG5:BG18" si="9">SUM(BE5:BF5)</f>
        <v>22121241</v>
      </c>
      <c r="BH5" s="26">
        <v>99679</v>
      </c>
      <c r="BI5" s="26">
        <v>22348370</v>
      </c>
      <c r="BJ5" s="20">
        <f t="shared" ref="BJ5:BJ18" si="10">SUM(BH5:BI5)</f>
        <v>22448049</v>
      </c>
      <c r="BK5" s="26">
        <v>101450</v>
      </c>
      <c r="BL5" s="26">
        <v>23203256</v>
      </c>
      <c r="BM5" s="20">
        <f t="shared" ref="BM5:BM18" si="11">SUM(BK5:BL5)</f>
        <v>23304706</v>
      </c>
      <c r="BN5" s="26">
        <v>54759</v>
      </c>
      <c r="BO5" s="26">
        <v>26469235</v>
      </c>
      <c r="BP5" s="20">
        <f>SUM(BN5:BO5)</f>
        <v>26523994</v>
      </c>
      <c r="BQ5" s="26">
        <v>62949</v>
      </c>
      <c r="BR5" s="26">
        <v>28389822</v>
      </c>
      <c r="BS5" s="20">
        <f>SUM(BQ5:BR5)</f>
        <v>28452771</v>
      </c>
      <c r="BT5" s="41">
        <v>76451</v>
      </c>
      <c r="BU5" s="26">
        <v>31148135</v>
      </c>
      <c r="BV5" s="40">
        <f>SUM(BT5:BU5)</f>
        <v>31224586</v>
      </c>
    </row>
    <row r="6" spans="1:74" x14ac:dyDescent="0.25">
      <c r="A6" s="22" t="s">
        <v>8</v>
      </c>
      <c r="B6" s="24"/>
      <c r="C6" s="53">
        <v>335473</v>
      </c>
      <c r="D6" s="54">
        <v>350671</v>
      </c>
      <c r="E6" s="55">
        <v>368842</v>
      </c>
      <c r="F6" s="55">
        <v>367569</v>
      </c>
      <c r="G6" s="55">
        <v>388436</v>
      </c>
      <c r="H6" s="55">
        <v>400275</v>
      </c>
      <c r="I6" s="55">
        <v>437053</v>
      </c>
      <c r="J6" s="54">
        <v>428935</v>
      </c>
      <c r="K6" s="56">
        <v>437477</v>
      </c>
      <c r="L6" s="54">
        <v>442508</v>
      </c>
      <c r="M6" s="54">
        <v>453779</v>
      </c>
      <c r="N6" s="56">
        <v>456280</v>
      </c>
      <c r="O6" s="56">
        <v>470207</v>
      </c>
      <c r="P6" s="56">
        <v>0</v>
      </c>
      <c r="Q6" s="56">
        <v>0</v>
      </c>
      <c r="R6" s="54">
        <f>SUM(O6:Q6)</f>
        <v>470207</v>
      </c>
      <c r="S6" s="57">
        <v>469335</v>
      </c>
      <c r="T6" s="54">
        <v>0</v>
      </c>
      <c r="U6" s="54">
        <v>0</v>
      </c>
      <c r="V6" s="57">
        <f>SUM(S6:U6)</f>
        <v>469335</v>
      </c>
      <c r="W6" s="56">
        <v>0</v>
      </c>
      <c r="X6" s="54">
        <v>538726</v>
      </c>
      <c r="Y6" s="57">
        <v>0</v>
      </c>
      <c r="Z6" s="56">
        <f>SUM(W6:Y6)</f>
        <v>538726</v>
      </c>
      <c r="AA6" s="56">
        <v>543244</v>
      </c>
      <c r="AB6" s="56">
        <v>0</v>
      </c>
      <c r="AC6" s="56">
        <f t="shared" si="0"/>
        <v>543244</v>
      </c>
      <c r="AD6" s="56">
        <v>0</v>
      </c>
      <c r="AE6" s="56">
        <v>0</v>
      </c>
      <c r="AF6" s="54">
        <f t="shared" si="1"/>
        <v>0</v>
      </c>
      <c r="AG6" s="56">
        <v>572848</v>
      </c>
      <c r="AH6" s="56">
        <v>0</v>
      </c>
      <c r="AI6" s="54">
        <f t="shared" si="2"/>
        <v>572848</v>
      </c>
      <c r="AJ6" s="56">
        <v>0</v>
      </c>
      <c r="AK6" s="56">
        <v>0</v>
      </c>
      <c r="AL6" s="54">
        <f t="shared" si="3"/>
        <v>0</v>
      </c>
      <c r="AM6" s="56">
        <v>0</v>
      </c>
      <c r="AN6" s="56">
        <v>0</v>
      </c>
      <c r="AO6" s="54">
        <f t="shared" si="4"/>
        <v>0</v>
      </c>
      <c r="AP6" s="56">
        <v>0</v>
      </c>
      <c r="AQ6" s="56">
        <v>0</v>
      </c>
      <c r="AR6" s="54">
        <f t="shared" si="5"/>
        <v>0</v>
      </c>
      <c r="AS6" s="56">
        <v>0</v>
      </c>
      <c r="AT6" s="56">
        <v>0</v>
      </c>
      <c r="AU6" s="54">
        <f t="shared" si="6"/>
        <v>0</v>
      </c>
      <c r="AV6" s="56">
        <v>565271</v>
      </c>
      <c r="AW6" s="56">
        <v>0</v>
      </c>
      <c r="AX6" s="54">
        <f t="shared" si="7"/>
        <v>565271</v>
      </c>
      <c r="AY6" s="56">
        <v>570734</v>
      </c>
      <c r="AZ6" s="56">
        <v>0</v>
      </c>
      <c r="BA6" s="54">
        <f>SUM(AY6:AZ6)</f>
        <v>570734</v>
      </c>
      <c r="BB6" s="56">
        <v>0</v>
      </c>
      <c r="BC6" s="56">
        <v>570729</v>
      </c>
      <c r="BD6" s="54">
        <f t="shared" si="8"/>
        <v>570729</v>
      </c>
      <c r="BE6" s="56">
        <v>0</v>
      </c>
      <c r="BF6" s="56">
        <v>579159</v>
      </c>
      <c r="BG6" s="54">
        <f t="shared" si="9"/>
        <v>579159</v>
      </c>
      <c r="BH6" s="56">
        <v>0</v>
      </c>
      <c r="BI6" s="56">
        <v>1033924</v>
      </c>
      <c r="BJ6" s="54">
        <f t="shared" si="10"/>
        <v>1033924</v>
      </c>
      <c r="BK6" s="56">
        <v>0</v>
      </c>
      <c r="BL6" s="56">
        <v>1121645</v>
      </c>
      <c r="BM6" s="54">
        <f t="shared" si="11"/>
        <v>1121645</v>
      </c>
      <c r="BN6" s="56">
        <v>0</v>
      </c>
      <c r="BO6" s="56">
        <v>1185546</v>
      </c>
      <c r="BP6" s="54">
        <f>SUM(BN6:BO6)</f>
        <v>1185546</v>
      </c>
      <c r="BQ6" s="56">
        <v>0</v>
      </c>
      <c r="BR6" s="56">
        <v>1254507</v>
      </c>
      <c r="BS6" s="54">
        <f>SUM(BQ6:BR6)</f>
        <v>1254507</v>
      </c>
      <c r="BT6" s="57">
        <v>0</v>
      </c>
      <c r="BU6" s="56">
        <v>0</v>
      </c>
      <c r="BV6" s="58">
        <f>SUM(BT6:BU6)</f>
        <v>0</v>
      </c>
    </row>
    <row r="7" spans="1:74" x14ac:dyDescent="0.25">
      <c r="A7" s="22" t="s">
        <v>9</v>
      </c>
      <c r="B7" s="24"/>
      <c r="C7" s="53">
        <v>282182</v>
      </c>
      <c r="D7" s="54">
        <v>148568</v>
      </c>
      <c r="E7" s="55">
        <v>138450</v>
      </c>
      <c r="F7" s="55">
        <v>78693</v>
      </c>
      <c r="G7" s="55">
        <v>149506</v>
      </c>
      <c r="H7" s="55">
        <v>219877</v>
      </c>
      <c r="I7" s="55">
        <v>48735</v>
      </c>
      <c r="J7" s="54">
        <v>279760</v>
      </c>
      <c r="K7" s="56">
        <v>303668</v>
      </c>
      <c r="L7" s="54">
        <v>410873</v>
      </c>
      <c r="M7" s="54">
        <v>378649</v>
      </c>
      <c r="N7" s="56">
        <v>170651</v>
      </c>
      <c r="O7" s="56">
        <v>0</v>
      </c>
      <c r="P7" s="56">
        <v>501574</v>
      </c>
      <c r="Q7" s="56">
        <v>0</v>
      </c>
      <c r="R7" s="54">
        <f t="shared" ref="R7:R70" si="12">SUM(O7:Q7)</f>
        <v>501574</v>
      </c>
      <c r="S7" s="57">
        <v>0</v>
      </c>
      <c r="T7" s="54">
        <v>1852393</v>
      </c>
      <c r="U7" s="54">
        <v>0</v>
      </c>
      <c r="V7" s="57">
        <f t="shared" ref="V7:V70" si="13">SUM(S7:U7)</f>
        <v>1852393</v>
      </c>
      <c r="W7" s="56">
        <v>0</v>
      </c>
      <c r="X7" s="54">
        <v>1882853</v>
      </c>
      <c r="Y7" s="57">
        <v>0</v>
      </c>
      <c r="Z7" s="56">
        <f t="shared" ref="Z7:Z70" si="14">SUM(W7:Y7)</f>
        <v>1882853</v>
      </c>
      <c r="AA7" s="56">
        <v>2116865</v>
      </c>
      <c r="AB7" s="56">
        <v>0</v>
      </c>
      <c r="AC7" s="56">
        <f t="shared" si="0"/>
        <v>2116865</v>
      </c>
      <c r="AD7" s="56">
        <v>189929</v>
      </c>
      <c r="AE7" s="56">
        <v>0</v>
      </c>
      <c r="AF7" s="54">
        <f t="shared" si="1"/>
        <v>189929</v>
      </c>
      <c r="AG7" s="56">
        <v>442136</v>
      </c>
      <c r="AH7" s="56">
        <v>81742</v>
      </c>
      <c r="AI7" s="54">
        <f t="shared" si="2"/>
        <v>523878</v>
      </c>
      <c r="AJ7" s="56">
        <v>665901</v>
      </c>
      <c r="AK7" s="56">
        <v>21213</v>
      </c>
      <c r="AL7" s="54">
        <f t="shared" si="3"/>
        <v>687114</v>
      </c>
      <c r="AM7" s="56">
        <v>316991</v>
      </c>
      <c r="AN7" s="56">
        <v>0</v>
      </c>
      <c r="AO7" s="54">
        <f t="shared" si="4"/>
        <v>316991</v>
      </c>
      <c r="AP7" s="56">
        <v>201865</v>
      </c>
      <c r="AQ7" s="56">
        <v>0</v>
      </c>
      <c r="AR7" s="54">
        <f t="shared" si="5"/>
        <v>201865</v>
      </c>
      <c r="AS7" s="56">
        <v>145698</v>
      </c>
      <c r="AT7" s="56">
        <v>0</v>
      </c>
      <c r="AU7" s="54">
        <f t="shared" si="6"/>
        <v>145698</v>
      </c>
      <c r="AV7" s="56">
        <v>289555</v>
      </c>
      <c r="AW7" s="56">
        <v>0</v>
      </c>
      <c r="AX7" s="54">
        <f t="shared" si="7"/>
        <v>289555</v>
      </c>
      <c r="AY7" s="56">
        <v>75346</v>
      </c>
      <c r="AZ7" s="56">
        <v>0</v>
      </c>
      <c r="BA7" s="54">
        <f t="shared" ref="BA7:BA18" si="15">SUM(AY7:AZ7)</f>
        <v>75346</v>
      </c>
      <c r="BB7" s="56">
        <v>54853</v>
      </c>
      <c r="BC7" s="56">
        <v>0</v>
      </c>
      <c r="BD7" s="54">
        <f t="shared" si="8"/>
        <v>54853</v>
      </c>
      <c r="BE7" s="56">
        <v>55182</v>
      </c>
      <c r="BF7" s="56">
        <v>0</v>
      </c>
      <c r="BG7" s="54">
        <f t="shared" si="9"/>
        <v>55182</v>
      </c>
      <c r="BH7" s="56">
        <v>51765</v>
      </c>
      <c r="BI7" s="56">
        <v>0</v>
      </c>
      <c r="BJ7" s="54">
        <f t="shared" si="10"/>
        <v>51765</v>
      </c>
      <c r="BK7" s="56">
        <v>53466</v>
      </c>
      <c r="BL7" s="56">
        <v>0</v>
      </c>
      <c r="BM7" s="54">
        <f t="shared" si="11"/>
        <v>53466</v>
      </c>
      <c r="BN7" s="56">
        <v>54060</v>
      </c>
      <c r="BO7" s="56">
        <v>0</v>
      </c>
      <c r="BP7" s="54">
        <f t="shared" ref="BP7:BP18" si="16">SUM(BN7:BO7)</f>
        <v>54060</v>
      </c>
      <c r="BQ7" s="56">
        <v>50388</v>
      </c>
      <c r="BR7" s="56">
        <v>10209285</v>
      </c>
      <c r="BS7" s="54">
        <f t="shared" ref="BS7:BS70" si="17">SUM(BQ7:BR7)</f>
        <v>10259673</v>
      </c>
      <c r="BT7" s="57">
        <v>55802</v>
      </c>
      <c r="BU7" s="56">
        <v>16670697</v>
      </c>
      <c r="BV7" s="58">
        <f t="shared" ref="BV7:BV70" si="18">SUM(BT7:BU7)</f>
        <v>16726499</v>
      </c>
    </row>
    <row r="8" spans="1:74" x14ac:dyDescent="0.25">
      <c r="A8" s="22" t="s">
        <v>10</v>
      </c>
      <c r="B8" s="24"/>
      <c r="C8" s="53">
        <v>68321</v>
      </c>
      <c r="D8" s="54">
        <v>0</v>
      </c>
      <c r="E8" s="54">
        <v>0</v>
      </c>
      <c r="F8" s="55">
        <v>0</v>
      </c>
      <c r="G8" s="55">
        <v>732100</v>
      </c>
      <c r="H8" s="54">
        <v>657166</v>
      </c>
      <c r="I8" s="54">
        <v>606416</v>
      </c>
      <c r="J8" s="54">
        <v>492908</v>
      </c>
      <c r="K8" s="56">
        <v>511772</v>
      </c>
      <c r="L8" s="54">
        <v>607901</v>
      </c>
      <c r="M8" s="54">
        <v>624725</v>
      </c>
      <c r="N8" s="56">
        <v>646062</v>
      </c>
      <c r="O8" s="56">
        <v>0</v>
      </c>
      <c r="P8" s="56">
        <v>710598</v>
      </c>
      <c r="Q8" s="56">
        <v>0</v>
      </c>
      <c r="R8" s="54">
        <f t="shared" si="12"/>
        <v>710598</v>
      </c>
      <c r="S8" s="57">
        <v>0</v>
      </c>
      <c r="T8" s="54">
        <v>0</v>
      </c>
      <c r="U8" s="54">
        <v>693673</v>
      </c>
      <c r="V8" s="57">
        <f t="shared" si="13"/>
        <v>693673</v>
      </c>
      <c r="W8" s="56">
        <v>0</v>
      </c>
      <c r="X8" s="54">
        <v>0</v>
      </c>
      <c r="Y8" s="57">
        <v>710362</v>
      </c>
      <c r="Z8" s="56">
        <f t="shared" si="14"/>
        <v>710362</v>
      </c>
      <c r="AA8" s="56">
        <v>0</v>
      </c>
      <c r="AB8" s="56">
        <v>686633</v>
      </c>
      <c r="AC8" s="56">
        <f t="shared" si="0"/>
        <v>686633</v>
      </c>
      <c r="AD8" s="56">
        <v>0</v>
      </c>
      <c r="AE8" s="56">
        <v>665495</v>
      </c>
      <c r="AF8" s="54">
        <f t="shared" si="1"/>
        <v>665495</v>
      </c>
      <c r="AG8" s="56">
        <v>0</v>
      </c>
      <c r="AH8" s="56">
        <v>679767</v>
      </c>
      <c r="AI8" s="54">
        <f t="shared" si="2"/>
        <v>679767</v>
      </c>
      <c r="AJ8" s="56">
        <v>0</v>
      </c>
      <c r="AK8" s="56">
        <v>663518</v>
      </c>
      <c r="AL8" s="54">
        <f t="shared" si="3"/>
        <v>663518</v>
      </c>
      <c r="AM8" s="56">
        <v>0</v>
      </c>
      <c r="AN8" s="56">
        <v>0</v>
      </c>
      <c r="AO8" s="54">
        <f t="shared" si="4"/>
        <v>0</v>
      </c>
      <c r="AP8" s="56">
        <v>0</v>
      </c>
      <c r="AQ8" s="56">
        <v>670960</v>
      </c>
      <c r="AR8" s="54">
        <f t="shared" si="5"/>
        <v>670960</v>
      </c>
      <c r="AS8" s="56">
        <v>0</v>
      </c>
      <c r="AT8" s="56">
        <v>669725</v>
      </c>
      <c r="AU8" s="54">
        <f t="shared" si="6"/>
        <v>669725</v>
      </c>
      <c r="AV8" s="56">
        <v>0</v>
      </c>
      <c r="AW8" s="56">
        <v>668482</v>
      </c>
      <c r="AX8" s="54">
        <f t="shared" si="7"/>
        <v>668482</v>
      </c>
      <c r="AY8" s="56">
        <v>0</v>
      </c>
      <c r="AZ8" s="56">
        <v>680269</v>
      </c>
      <c r="BA8" s="54">
        <f t="shared" si="15"/>
        <v>680269</v>
      </c>
      <c r="BB8" s="56">
        <v>0</v>
      </c>
      <c r="BC8" s="56">
        <v>684966</v>
      </c>
      <c r="BD8" s="54">
        <f t="shared" si="8"/>
        <v>684966</v>
      </c>
      <c r="BE8" s="56">
        <v>0</v>
      </c>
      <c r="BF8" s="56">
        <v>675007</v>
      </c>
      <c r="BG8" s="54">
        <f t="shared" si="9"/>
        <v>675007</v>
      </c>
      <c r="BH8" s="56">
        <v>0</v>
      </c>
      <c r="BI8" s="56">
        <v>678997</v>
      </c>
      <c r="BJ8" s="54">
        <f t="shared" si="10"/>
        <v>678997</v>
      </c>
      <c r="BK8" s="56">
        <v>0</v>
      </c>
      <c r="BL8" s="56">
        <v>688493</v>
      </c>
      <c r="BM8" s="54">
        <f t="shared" si="11"/>
        <v>688493</v>
      </c>
      <c r="BN8" s="56">
        <v>0</v>
      </c>
      <c r="BO8" s="56">
        <v>688313</v>
      </c>
      <c r="BP8" s="54">
        <f t="shared" si="16"/>
        <v>688313</v>
      </c>
      <c r="BQ8" s="56">
        <v>0</v>
      </c>
      <c r="BR8" s="56">
        <v>694757</v>
      </c>
      <c r="BS8" s="54">
        <f t="shared" si="17"/>
        <v>694757</v>
      </c>
      <c r="BT8" s="57">
        <v>0</v>
      </c>
      <c r="BU8" s="56">
        <v>700077</v>
      </c>
      <c r="BV8" s="58">
        <f t="shared" si="18"/>
        <v>700077</v>
      </c>
    </row>
    <row r="9" spans="1:74" x14ac:dyDescent="0.25">
      <c r="A9" s="22" t="s">
        <v>11</v>
      </c>
      <c r="B9" s="24"/>
      <c r="C9" s="53">
        <v>8423472</v>
      </c>
      <c r="D9" s="54">
        <v>5024904</v>
      </c>
      <c r="E9" s="55">
        <v>10958489</v>
      </c>
      <c r="F9" s="55">
        <v>7701061</v>
      </c>
      <c r="G9" s="55">
        <v>7991849</v>
      </c>
      <c r="H9" s="55">
        <v>7865287</v>
      </c>
      <c r="I9" s="55">
        <v>8582276</v>
      </c>
      <c r="J9" s="54">
        <v>11031299</v>
      </c>
      <c r="K9" s="56">
        <v>10911282</v>
      </c>
      <c r="L9" s="54">
        <v>12533736</v>
      </c>
      <c r="M9" s="54">
        <v>13545115</v>
      </c>
      <c r="N9" s="56">
        <v>14794298</v>
      </c>
      <c r="O9" s="56">
        <v>152235</v>
      </c>
      <c r="P9" s="56">
        <v>0</v>
      </c>
      <c r="Q9" s="56">
        <v>15472020</v>
      </c>
      <c r="R9" s="54">
        <f t="shared" si="12"/>
        <v>15624255</v>
      </c>
      <c r="S9" s="57">
        <v>3327849</v>
      </c>
      <c r="T9" s="54">
        <v>0</v>
      </c>
      <c r="U9" s="54">
        <v>12271898</v>
      </c>
      <c r="V9" s="57">
        <f t="shared" si="13"/>
        <v>15599747</v>
      </c>
      <c r="W9" s="56">
        <v>3284350</v>
      </c>
      <c r="X9" s="54">
        <v>0</v>
      </c>
      <c r="Y9" s="57">
        <v>21221120</v>
      </c>
      <c r="Z9" s="56">
        <f t="shared" si="14"/>
        <v>24505470</v>
      </c>
      <c r="AA9" s="56">
        <v>3261573</v>
      </c>
      <c r="AB9" s="56">
        <v>25343830</v>
      </c>
      <c r="AC9" s="56">
        <f t="shared" si="0"/>
        <v>28605403</v>
      </c>
      <c r="AD9" s="56">
        <v>20662850</v>
      </c>
      <c r="AE9" s="56">
        <v>3191596</v>
      </c>
      <c r="AF9" s="54">
        <f t="shared" si="1"/>
        <v>23854446</v>
      </c>
      <c r="AG9" s="56">
        <v>20967035</v>
      </c>
      <c r="AH9" s="56">
        <v>3259223</v>
      </c>
      <c r="AI9" s="54">
        <f t="shared" si="2"/>
        <v>24226258</v>
      </c>
      <c r="AJ9" s="56">
        <v>21175542</v>
      </c>
      <c r="AK9" s="56">
        <v>3256359</v>
      </c>
      <c r="AL9" s="54">
        <f t="shared" si="3"/>
        <v>24431901</v>
      </c>
      <c r="AM9" s="56">
        <v>20649345</v>
      </c>
      <c r="AN9" s="56">
        <v>3281728</v>
      </c>
      <c r="AO9" s="54">
        <f t="shared" si="4"/>
        <v>23931073</v>
      </c>
      <c r="AP9" s="56">
        <v>20798877</v>
      </c>
      <c r="AQ9" s="56">
        <v>3287749</v>
      </c>
      <c r="AR9" s="54">
        <f t="shared" si="5"/>
        <v>24086626</v>
      </c>
      <c r="AS9" s="56">
        <v>20919067</v>
      </c>
      <c r="AT9" s="56">
        <v>3298204</v>
      </c>
      <c r="AU9" s="54">
        <f t="shared" si="6"/>
        <v>24217271</v>
      </c>
      <c r="AV9" s="56">
        <v>21109527</v>
      </c>
      <c r="AW9" s="56">
        <v>4789060</v>
      </c>
      <c r="AX9" s="54">
        <f t="shared" si="7"/>
        <v>25898587</v>
      </c>
      <c r="AY9" s="56">
        <v>21278807</v>
      </c>
      <c r="AZ9" s="56">
        <v>4806598</v>
      </c>
      <c r="BA9" s="54">
        <f t="shared" si="15"/>
        <v>26085405</v>
      </c>
      <c r="BB9" s="56">
        <v>21445290</v>
      </c>
      <c r="BC9" s="56">
        <v>5945741</v>
      </c>
      <c r="BD9" s="54">
        <f t="shared" si="8"/>
        <v>27391031</v>
      </c>
      <c r="BE9" s="56">
        <v>21757650</v>
      </c>
      <c r="BF9" s="56">
        <v>6004311</v>
      </c>
      <c r="BG9" s="54">
        <f t="shared" si="9"/>
        <v>27761961</v>
      </c>
      <c r="BH9" s="56">
        <v>23358787</v>
      </c>
      <c r="BI9" s="56">
        <v>6029196</v>
      </c>
      <c r="BJ9" s="54">
        <f t="shared" si="10"/>
        <v>29387983</v>
      </c>
      <c r="BK9" s="56">
        <v>24357590</v>
      </c>
      <c r="BL9" s="56">
        <v>6104442</v>
      </c>
      <c r="BM9" s="54">
        <f t="shared" si="11"/>
        <v>30462032</v>
      </c>
      <c r="BN9" s="56">
        <v>25197807</v>
      </c>
      <c r="BO9" s="56">
        <v>18119527</v>
      </c>
      <c r="BP9" s="54">
        <f t="shared" si="16"/>
        <v>43317334</v>
      </c>
      <c r="BQ9" s="56">
        <v>33124768</v>
      </c>
      <c r="BR9" s="56">
        <v>16955202</v>
      </c>
      <c r="BS9" s="54">
        <f t="shared" si="17"/>
        <v>50079970</v>
      </c>
      <c r="BT9" s="57">
        <v>34689522</v>
      </c>
      <c r="BU9" s="56">
        <v>18928643</v>
      </c>
      <c r="BV9" s="58">
        <f t="shared" si="18"/>
        <v>53618165</v>
      </c>
    </row>
    <row r="10" spans="1:74" x14ac:dyDescent="0.25">
      <c r="A10" s="22" t="s">
        <v>12</v>
      </c>
      <c r="B10" s="24"/>
      <c r="C10" s="53">
        <v>11197000</v>
      </c>
      <c r="D10" s="54">
        <v>12061000</v>
      </c>
      <c r="E10" s="55">
        <v>12607000</v>
      </c>
      <c r="F10" s="55">
        <v>13603000</v>
      </c>
      <c r="G10" s="55">
        <v>21840000</v>
      </c>
      <c r="H10" s="55">
        <v>23609000</v>
      </c>
      <c r="I10" s="55">
        <v>25050000</v>
      </c>
      <c r="J10" s="54">
        <v>24919000</v>
      </c>
      <c r="K10" s="56">
        <v>11276000</v>
      </c>
      <c r="L10" s="54">
        <v>10694000</v>
      </c>
      <c r="M10" s="54">
        <v>8206000</v>
      </c>
      <c r="N10" s="56">
        <v>7134000</v>
      </c>
      <c r="O10" s="56">
        <v>0</v>
      </c>
      <c r="P10" s="56">
        <v>4853000</v>
      </c>
      <c r="Q10" s="56">
        <v>0</v>
      </c>
      <c r="R10" s="54">
        <f t="shared" si="12"/>
        <v>4853000</v>
      </c>
      <c r="S10" s="57">
        <v>0</v>
      </c>
      <c r="T10" s="54">
        <v>53000</v>
      </c>
      <c r="U10" s="54">
        <v>2004000</v>
      </c>
      <c r="V10" s="57">
        <f t="shared" si="13"/>
        <v>2057000</v>
      </c>
      <c r="W10" s="56">
        <v>0</v>
      </c>
      <c r="X10" s="54">
        <v>1367000</v>
      </c>
      <c r="Y10" s="57">
        <v>0</v>
      </c>
      <c r="Z10" s="56">
        <f t="shared" si="14"/>
        <v>1367000</v>
      </c>
      <c r="AA10" s="56">
        <v>2315000</v>
      </c>
      <c r="AB10" s="56">
        <v>0</v>
      </c>
      <c r="AC10" s="56">
        <f t="shared" si="0"/>
        <v>2315000</v>
      </c>
      <c r="AD10" s="56">
        <v>0</v>
      </c>
      <c r="AE10" s="56">
        <v>1106000</v>
      </c>
      <c r="AF10" s="54">
        <f t="shared" si="1"/>
        <v>1106000</v>
      </c>
      <c r="AG10" s="56">
        <v>0</v>
      </c>
      <c r="AH10" s="56">
        <v>1139000</v>
      </c>
      <c r="AI10" s="54">
        <f t="shared" si="2"/>
        <v>1139000</v>
      </c>
      <c r="AJ10" s="56">
        <v>0</v>
      </c>
      <c r="AK10" s="56">
        <v>1091000</v>
      </c>
      <c r="AL10" s="54">
        <f t="shared" si="3"/>
        <v>1091000</v>
      </c>
      <c r="AM10" s="56">
        <v>0</v>
      </c>
      <c r="AN10" s="56">
        <v>1079000</v>
      </c>
      <c r="AO10" s="54">
        <f t="shared" si="4"/>
        <v>1079000</v>
      </c>
      <c r="AP10" s="56">
        <v>0</v>
      </c>
      <c r="AQ10" s="56">
        <v>1081000</v>
      </c>
      <c r="AR10" s="54">
        <f t="shared" si="5"/>
        <v>1081000</v>
      </c>
      <c r="AS10" s="56">
        <v>0</v>
      </c>
      <c r="AT10" s="56">
        <v>1150000</v>
      </c>
      <c r="AU10" s="54">
        <f t="shared" si="6"/>
        <v>1150000</v>
      </c>
      <c r="AV10" s="56">
        <v>0</v>
      </c>
      <c r="AW10" s="56">
        <v>1084000</v>
      </c>
      <c r="AX10" s="54">
        <f t="shared" si="7"/>
        <v>1084000</v>
      </c>
      <c r="AY10" s="56">
        <v>0</v>
      </c>
      <c r="AZ10" s="56">
        <v>1103000</v>
      </c>
      <c r="BA10" s="54">
        <f t="shared" si="15"/>
        <v>1103000</v>
      </c>
      <c r="BB10" s="56">
        <v>0</v>
      </c>
      <c r="BC10" s="56">
        <v>1102000</v>
      </c>
      <c r="BD10" s="54">
        <f t="shared" si="8"/>
        <v>1102000</v>
      </c>
      <c r="BE10" s="56">
        <v>0</v>
      </c>
      <c r="BF10" s="56">
        <v>1105000</v>
      </c>
      <c r="BG10" s="54">
        <f t="shared" si="9"/>
        <v>1105000</v>
      </c>
      <c r="BH10" s="56">
        <v>0</v>
      </c>
      <c r="BI10" s="56">
        <v>1108565</v>
      </c>
      <c r="BJ10" s="54">
        <f t="shared" si="10"/>
        <v>1108565</v>
      </c>
      <c r="BK10" s="56">
        <v>0</v>
      </c>
      <c r="BL10" s="56">
        <v>1102159</v>
      </c>
      <c r="BM10" s="54">
        <f t="shared" si="11"/>
        <v>1102159</v>
      </c>
      <c r="BN10" s="56">
        <v>0</v>
      </c>
      <c r="BO10" s="56">
        <v>1094429</v>
      </c>
      <c r="BP10" s="54">
        <f t="shared" si="16"/>
        <v>1094429</v>
      </c>
      <c r="BQ10" s="56">
        <v>0</v>
      </c>
      <c r="BR10" s="56">
        <v>1111129</v>
      </c>
      <c r="BS10" s="54">
        <f t="shared" si="17"/>
        <v>1111129</v>
      </c>
      <c r="BT10" s="57">
        <v>0</v>
      </c>
      <c r="BU10" s="56">
        <v>25217266</v>
      </c>
      <c r="BV10" s="58">
        <f t="shared" si="18"/>
        <v>25217266</v>
      </c>
    </row>
    <row r="11" spans="1:74" x14ac:dyDescent="0.25">
      <c r="A11" s="22" t="s">
        <v>13</v>
      </c>
      <c r="B11" s="24"/>
      <c r="C11" s="53">
        <v>0</v>
      </c>
      <c r="D11" s="54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4">
        <v>0</v>
      </c>
      <c r="K11" s="56">
        <v>0</v>
      </c>
      <c r="L11" s="54">
        <v>0</v>
      </c>
      <c r="M11" s="54">
        <v>0</v>
      </c>
      <c r="N11" s="56">
        <v>0</v>
      </c>
      <c r="O11" s="56">
        <v>0</v>
      </c>
      <c r="P11" s="56">
        <v>0</v>
      </c>
      <c r="Q11" s="56">
        <v>0</v>
      </c>
      <c r="R11" s="54">
        <f t="shared" si="12"/>
        <v>0</v>
      </c>
      <c r="S11" s="57">
        <v>0</v>
      </c>
      <c r="T11" s="54">
        <v>0</v>
      </c>
      <c r="U11" s="54">
        <v>0</v>
      </c>
      <c r="V11" s="57">
        <f t="shared" si="13"/>
        <v>0</v>
      </c>
      <c r="W11" s="56">
        <v>323</v>
      </c>
      <c r="X11" s="54">
        <v>0</v>
      </c>
      <c r="Y11" s="57">
        <v>0</v>
      </c>
      <c r="Z11" s="56">
        <f t="shared" si="14"/>
        <v>323</v>
      </c>
      <c r="AA11" s="56">
        <v>9030</v>
      </c>
      <c r="AB11" s="56">
        <v>0</v>
      </c>
      <c r="AC11" s="56">
        <f t="shared" si="0"/>
        <v>9030</v>
      </c>
      <c r="AD11" s="56">
        <v>7171</v>
      </c>
      <c r="AE11" s="56">
        <v>0</v>
      </c>
      <c r="AF11" s="54">
        <f t="shared" si="1"/>
        <v>7171</v>
      </c>
      <c r="AG11" s="56">
        <v>1641</v>
      </c>
      <c r="AH11" s="56">
        <v>0</v>
      </c>
      <c r="AI11" s="54">
        <f t="shared" si="2"/>
        <v>1641</v>
      </c>
      <c r="AJ11" s="56">
        <v>11482</v>
      </c>
      <c r="AK11" s="56">
        <v>0</v>
      </c>
      <c r="AL11" s="54">
        <f t="shared" si="3"/>
        <v>11482</v>
      </c>
      <c r="AM11" s="56">
        <v>0</v>
      </c>
      <c r="AN11" s="56">
        <v>0</v>
      </c>
      <c r="AO11" s="54">
        <f t="shared" si="4"/>
        <v>0</v>
      </c>
      <c r="AP11" s="56">
        <v>22627</v>
      </c>
      <c r="AQ11" s="56">
        <v>0</v>
      </c>
      <c r="AR11" s="54">
        <f t="shared" si="5"/>
        <v>22627</v>
      </c>
      <c r="AS11" s="56">
        <v>0</v>
      </c>
      <c r="AT11" s="56">
        <v>0</v>
      </c>
      <c r="AU11" s="54">
        <f t="shared" si="6"/>
        <v>0</v>
      </c>
      <c r="AV11" s="56">
        <v>0</v>
      </c>
      <c r="AW11" s="56">
        <v>0</v>
      </c>
      <c r="AX11" s="54">
        <f t="shared" si="7"/>
        <v>0</v>
      </c>
      <c r="AY11" s="56">
        <v>0</v>
      </c>
      <c r="AZ11" s="56">
        <v>0</v>
      </c>
      <c r="BA11" s="54">
        <f t="shared" si="15"/>
        <v>0</v>
      </c>
      <c r="BB11" s="56">
        <v>0</v>
      </c>
      <c r="BC11" s="56">
        <v>0</v>
      </c>
      <c r="BD11" s="54">
        <f t="shared" si="8"/>
        <v>0</v>
      </c>
      <c r="BE11" s="56">
        <v>0</v>
      </c>
      <c r="BF11" s="56">
        <v>0</v>
      </c>
      <c r="BG11" s="54">
        <f t="shared" si="9"/>
        <v>0</v>
      </c>
      <c r="BH11" s="56">
        <v>0</v>
      </c>
      <c r="BI11" s="56">
        <v>0</v>
      </c>
      <c r="BJ11" s="54">
        <f t="shared" si="10"/>
        <v>0</v>
      </c>
      <c r="BK11" s="56">
        <v>0</v>
      </c>
      <c r="BL11" s="56">
        <v>0</v>
      </c>
      <c r="BM11" s="54">
        <f t="shared" si="11"/>
        <v>0</v>
      </c>
      <c r="BN11" s="56">
        <v>0</v>
      </c>
      <c r="BO11" s="56">
        <v>0</v>
      </c>
      <c r="BP11" s="54">
        <f t="shared" si="16"/>
        <v>0</v>
      </c>
      <c r="BQ11" s="56">
        <v>0</v>
      </c>
      <c r="BR11" s="56">
        <v>0</v>
      </c>
      <c r="BS11" s="54">
        <f t="shared" si="17"/>
        <v>0</v>
      </c>
      <c r="BT11" s="57">
        <v>0</v>
      </c>
      <c r="BU11" s="56">
        <v>0</v>
      </c>
      <c r="BV11" s="58">
        <f t="shared" si="18"/>
        <v>0</v>
      </c>
    </row>
    <row r="12" spans="1:74" x14ac:dyDescent="0.25">
      <c r="A12" s="22" t="s">
        <v>14</v>
      </c>
      <c r="B12" s="24"/>
      <c r="C12" s="53">
        <v>8767600</v>
      </c>
      <c r="D12" s="54">
        <v>9066806</v>
      </c>
      <c r="E12" s="54">
        <v>7507206</v>
      </c>
      <c r="F12" s="55">
        <v>9293631</v>
      </c>
      <c r="G12" s="55">
        <v>8166426</v>
      </c>
      <c r="H12" s="54">
        <v>8693920</v>
      </c>
      <c r="I12" s="54">
        <v>7303395</v>
      </c>
      <c r="J12" s="54">
        <v>7978963</v>
      </c>
      <c r="K12" s="56">
        <v>11235450</v>
      </c>
      <c r="L12" s="54">
        <v>10260534</v>
      </c>
      <c r="M12" s="54">
        <v>24649910</v>
      </c>
      <c r="N12" s="56">
        <v>13812211</v>
      </c>
      <c r="O12" s="56">
        <v>0</v>
      </c>
      <c r="P12" s="56">
        <v>16765026</v>
      </c>
      <c r="Q12" s="56">
        <v>3466851</v>
      </c>
      <c r="R12" s="54">
        <f t="shared" si="12"/>
        <v>20231877</v>
      </c>
      <c r="S12" s="57">
        <v>0</v>
      </c>
      <c r="T12" s="54">
        <v>1380938</v>
      </c>
      <c r="U12" s="54">
        <v>38200656</v>
      </c>
      <c r="V12" s="57">
        <f t="shared" si="13"/>
        <v>39581594</v>
      </c>
      <c r="W12" s="56">
        <v>0</v>
      </c>
      <c r="X12" s="54">
        <v>1362305</v>
      </c>
      <c r="Y12" s="57">
        <v>42463985</v>
      </c>
      <c r="Z12" s="56">
        <f t="shared" si="14"/>
        <v>43826290</v>
      </c>
      <c r="AA12" s="56">
        <v>2979798</v>
      </c>
      <c r="AB12" s="56">
        <v>51478311</v>
      </c>
      <c r="AC12" s="56">
        <f t="shared" si="0"/>
        <v>54458109</v>
      </c>
      <c r="AD12" s="56">
        <v>1174936</v>
      </c>
      <c r="AE12" s="56">
        <v>51344894</v>
      </c>
      <c r="AF12" s="54">
        <f t="shared" si="1"/>
        <v>52519830</v>
      </c>
      <c r="AG12" s="56">
        <v>928142</v>
      </c>
      <c r="AH12" s="56">
        <v>49765130</v>
      </c>
      <c r="AI12" s="54">
        <f t="shared" si="2"/>
        <v>50693272</v>
      </c>
      <c r="AJ12" s="56">
        <v>896548</v>
      </c>
      <c r="AK12" s="56">
        <v>48665159</v>
      </c>
      <c r="AL12" s="54">
        <f t="shared" si="3"/>
        <v>49561707</v>
      </c>
      <c r="AM12" s="56">
        <v>963546</v>
      </c>
      <c r="AN12" s="56">
        <v>47800361</v>
      </c>
      <c r="AO12" s="54">
        <f t="shared" si="4"/>
        <v>48763907</v>
      </c>
      <c r="AP12" s="56">
        <v>253420</v>
      </c>
      <c r="AQ12" s="56">
        <v>46233282</v>
      </c>
      <c r="AR12" s="54">
        <f t="shared" si="5"/>
        <v>46486702</v>
      </c>
      <c r="AS12" s="56">
        <v>9384</v>
      </c>
      <c r="AT12" s="56">
        <v>47465610</v>
      </c>
      <c r="AU12" s="54">
        <f t="shared" si="6"/>
        <v>47474994</v>
      </c>
      <c r="AV12" s="56">
        <v>0</v>
      </c>
      <c r="AW12" s="56">
        <v>47472242</v>
      </c>
      <c r="AX12" s="54">
        <f t="shared" si="7"/>
        <v>47472242</v>
      </c>
      <c r="AY12" s="56">
        <v>106622</v>
      </c>
      <c r="AZ12" s="56">
        <v>54904983</v>
      </c>
      <c r="BA12" s="54">
        <f t="shared" si="15"/>
        <v>55011605</v>
      </c>
      <c r="BB12" s="56">
        <v>0</v>
      </c>
      <c r="BC12" s="56">
        <v>56841381</v>
      </c>
      <c r="BD12" s="54">
        <f t="shared" si="8"/>
        <v>56841381</v>
      </c>
      <c r="BE12" s="56">
        <v>0</v>
      </c>
      <c r="BF12" s="56">
        <v>60449013</v>
      </c>
      <c r="BG12" s="54">
        <f t="shared" si="9"/>
        <v>60449013</v>
      </c>
      <c r="BH12" s="56">
        <v>0</v>
      </c>
      <c r="BI12" s="56">
        <v>59580969</v>
      </c>
      <c r="BJ12" s="54">
        <f t="shared" si="10"/>
        <v>59580969</v>
      </c>
      <c r="BK12" s="56">
        <v>16467821</v>
      </c>
      <c r="BL12" s="56">
        <v>61399892</v>
      </c>
      <c r="BM12" s="54">
        <f t="shared" si="11"/>
        <v>77867713</v>
      </c>
      <c r="BN12" s="56">
        <v>0</v>
      </c>
      <c r="BO12" s="56">
        <v>65207828</v>
      </c>
      <c r="BP12" s="54">
        <f t="shared" si="16"/>
        <v>65207828</v>
      </c>
      <c r="BQ12" s="56">
        <v>42719</v>
      </c>
      <c r="BR12" s="56">
        <v>71857113</v>
      </c>
      <c r="BS12" s="54">
        <f t="shared" si="17"/>
        <v>71899832</v>
      </c>
      <c r="BT12" s="57">
        <v>42685</v>
      </c>
      <c r="BU12" s="56">
        <v>71757733</v>
      </c>
      <c r="BV12" s="58">
        <f t="shared" si="18"/>
        <v>71800418</v>
      </c>
    </row>
    <row r="13" spans="1:74" x14ac:dyDescent="0.25">
      <c r="A13" s="22" t="s">
        <v>15</v>
      </c>
      <c r="B13" s="24"/>
      <c r="C13" s="53">
        <v>457972</v>
      </c>
      <c r="D13" s="54">
        <v>305829</v>
      </c>
      <c r="E13" s="54">
        <v>984889</v>
      </c>
      <c r="F13" s="55">
        <v>1019573</v>
      </c>
      <c r="G13" s="55">
        <v>1080605</v>
      </c>
      <c r="H13" s="54">
        <v>1128434</v>
      </c>
      <c r="I13" s="54">
        <v>1139228</v>
      </c>
      <c r="J13" s="54">
        <v>1118339</v>
      </c>
      <c r="K13" s="56">
        <v>2181437</v>
      </c>
      <c r="L13" s="54">
        <v>1327395</v>
      </c>
      <c r="M13" s="54">
        <v>1846547</v>
      </c>
      <c r="N13" s="56">
        <v>1932546</v>
      </c>
      <c r="O13" s="56">
        <v>1743252</v>
      </c>
      <c r="P13" s="56">
        <v>0</v>
      </c>
      <c r="Q13" s="56">
        <v>0</v>
      </c>
      <c r="R13" s="54">
        <f t="shared" si="12"/>
        <v>1743252</v>
      </c>
      <c r="S13" s="57">
        <v>1490693</v>
      </c>
      <c r="T13" s="54">
        <v>0</v>
      </c>
      <c r="U13" s="54">
        <v>0</v>
      </c>
      <c r="V13" s="57">
        <f t="shared" si="13"/>
        <v>1490693</v>
      </c>
      <c r="W13" s="56">
        <v>9734932</v>
      </c>
      <c r="X13" s="54">
        <v>0</v>
      </c>
      <c r="Y13" s="57">
        <v>0</v>
      </c>
      <c r="Z13" s="56">
        <f t="shared" si="14"/>
        <v>9734932</v>
      </c>
      <c r="AA13" s="56">
        <v>5099184</v>
      </c>
      <c r="AB13" s="56">
        <v>371622</v>
      </c>
      <c r="AC13" s="56">
        <f t="shared" si="0"/>
        <v>5470806</v>
      </c>
      <c r="AD13" s="56">
        <v>1963000</v>
      </c>
      <c r="AE13" s="56">
        <v>371815</v>
      </c>
      <c r="AF13" s="54">
        <f t="shared" si="1"/>
        <v>2334815</v>
      </c>
      <c r="AG13" s="56">
        <v>1242866</v>
      </c>
      <c r="AH13" s="56">
        <v>369923</v>
      </c>
      <c r="AI13" s="54">
        <f t="shared" si="2"/>
        <v>1612789</v>
      </c>
      <c r="AJ13" s="56">
        <v>1364693</v>
      </c>
      <c r="AK13" s="56">
        <v>485412</v>
      </c>
      <c r="AL13" s="54">
        <f t="shared" si="3"/>
        <v>1850105</v>
      </c>
      <c r="AM13" s="56">
        <v>2114825</v>
      </c>
      <c r="AN13" s="56">
        <v>469871</v>
      </c>
      <c r="AO13" s="54">
        <f t="shared" si="4"/>
        <v>2584696</v>
      </c>
      <c r="AP13" s="56">
        <v>1380954</v>
      </c>
      <c r="AQ13" s="56">
        <v>490590</v>
      </c>
      <c r="AR13" s="54">
        <f t="shared" si="5"/>
        <v>1871544</v>
      </c>
      <c r="AS13" s="56">
        <v>5868788</v>
      </c>
      <c r="AT13" s="56">
        <v>480565</v>
      </c>
      <c r="AU13" s="54">
        <f t="shared" si="6"/>
        <v>6349353</v>
      </c>
      <c r="AV13" s="56">
        <v>5865071</v>
      </c>
      <c r="AW13" s="56">
        <v>476182</v>
      </c>
      <c r="AX13" s="54">
        <f t="shared" si="7"/>
        <v>6341253</v>
      </c>
      <c r="AY13" s="56">
        <v>5948590</v>
      </c>
      <c r="AZ13" s="56">
        <v>447953</v>
      </c>
      <c r="BA13" s="54">
        <f t="shared" si="15"/>
        <v>6396543</v>
      </c>
      <c r="BB13" s="56">
        <v>6103696</v>
      </c>
      <c r="BC13" s="56">
        <v>426908</v>
      </c>
      <c r="BD13" s="54">
        <f t="shared" si="8"/>
        <v>6530604</v>
      </c>
      <c r="BE13" s="56">
        <v>6006253</v>
      </c>
      <c r="BF13" s="56">
        <v>429058</v>
      </c>
      <c r="BG13" s="54">
        <f t="shared" si="9"/>
        <v>6435311</v>
      </c>
      <c r="BH13" s="56">
        <v>6229014</v>
      </c>
      <c r="BI13" s="56">
        <v>413286</v>
      </c>
      <c r="BJ13" s="54">
        <f t="shared" si="10"/>
        <v>6642300</v>
      </c>
      <c r="BK13" s="56">
        <v>8325234</v>
      </c>
      <c r="BL13" s="56">
        <v>1147107</v>
      </c>
      <c r="BM13" s="54">
        <f t="shared" si="11"/>
        <v>9472341</v>
      </c>
      <c r="BN13" s="56">
        <v>9074738</v>
      </c>
      <c r="BO13" s="56">
        <v>365584</v>
      </c>
      <c r="BP13" s="54">
        <f t="shared" si="16"/>
        <v>9440322</v>
      </c>
      <c r="BQ13" s="56">
        <v>0</v>
      </c>
      <c r="BR13" s="56">
        <v>13737000</v>
      </c>
      <c r="BS13" s="54">
        <f t="shared" si="17"/>
        <v>13737000</v>
      </c>
      <c r="BT13" s="57">
        <v>13445229</v>
      </c>
      <c r="BU13" s="56">
        <v>1213138</v>
      </c>
      <c r="BV13" s="58">
        <f t="shared" si="18"/>
        <v>14658367</v>
      </c>
    </row>
    <row r="14" spans="1:74" x14ac:dyDescent="0.25">
      <c r="A14" s="22" t="s">
        <v>16</v>
      </c>
      <c r="B14" s="24"/>
      <c r="C14" s="53">
        <v>246537</v>
      </c>
      <c r="D14" s="54">
        <v>215453</v>
      </c>
      <c r="E14" s="55">
        <v>0</v>
      </c>
      <c r="F14" s="55">
        <v>0</v>
      </c>
      <c r="G14" s="55">
        <v>0</v>
      </c>
      <c r="H14" s="55">
        <v>3357014</v>
      </c>
      <c r="I14" s="55">
        <v>3552630</v>
      </c>
      <c r="J14" s="54">
        <v>3681083</v>
      </c>
      <c r="K14" s="56">
        <v>3830799</v>
      </c>
      <c r="L14" s="54">
        <v>3951943</v>
      </c>
      <c r="M14" s="54">
        <v>4221124</v>
      </c>
      <c r="N14" s="56">
        <v>4505108</v>
      </c>
      <c r="O14" s="56">
        <v>0</v>
      </c>
      <c r="P14" s="56">
        <v>0</v>
      </c>
      <c r="Q14" s="56">
        <v>0</v>
      </c>
      <c r="R14" s="54">
        <f t="shared" si="12"/>
        <v>0</v>
      </c>
      <c r="S14" s="57">
        <v>5117206</v>
      </c>
      <c r="T14" s="54">
        <v>0</v>
      </c>
      <c r="U14" s="54">
        <v>0</v>
      </c>
      <c r="V14" s="57">
        <f t="shared" si="13"/>
        <v>5117206</v>
      </c>
      <c r="W14" s="56">
        <v>0</v>
      </c>
      <c r="X14" s="54">
        <v>18190</v>
      </c>
      <c r="Y14" s="57">
        <v>0</v>
      </c>
      <c r="Z14" s="56">
        <f t="shared" si="14"/>
        <v>18190</v>
      </c>
      <c r="AA14" s="56">
        <v>5610434</v>
      </c>
      <c r="AB14" s="56">
        <v>18336</v>
      </c>
      <c r="AC14" s="56">
        <f t="shared" si="0"/>
        <v>5628770</v>
      </c>
      <c r="AD14" s="56">
        <v>0</v>
      </c>
      <c r="AE14" s="56">
        <v>19065</v>
      </c>
      <c r="AF14" s="54">
        <f t="shared" si="1"/>
        <v>19065</v>
      </c>
      <c r="AG14" s="56">
        <v>0</v>
      </c>
      <c r="AH14" s="56">
        <v>98511</v>
      </c>
      <c r="AI14" s="54">
        <f t="shared" si="2"/>
        <v>98511</v>
      </c>
      <c r="AJ14" s="56">
        <v>0</v>
      </c>
      <c r="AK14" s="56">
        <v>0</v>
      </c>
      <c r="AL14" s="54">
        <f t="shared" si="3"/>
        <v>0</v>
      </c>
      <c r="AM14" s="56">
        <v>0</v>
      </c>
      <c r="AN14" s="56">
        <v>61454</v>
      </c>
      <c r="AO14" s="54">
        <f t="shared" si="4"/>
        <v>61454</v>
      </c>
      <c r="AP14" s="56">
        <v>0</v>
      </c>
      <c r="AQ14" s="56">
        <v>67870</v>
      </c>
      <c r="AR14" s="54">
        <f t="shared" si="5"/>
        <v>67870</v>
      </c>
      <c r="AS14" s="56">
        <v>0</v>
      </c>
      <c r="AT14" s="56">
        <v>87319</v>
      </c>
      <c r="AU14" s="54">
        <f t="shared" si="6"/>
        <v>87319</v>
      </c>
      <c r="AV14" s="56">
        <v>0</v>
      </c>
      <c r="AW14" s="56">
        <v>14651403</v>
      </c>
      <c r="AX14" s="54">
        <f t="shared" si="7"/>
        <v>14651403</v>
      </c>
      <c r="AY14" s="56">
        <v>0</v>
      </c>
      <c r="AZ14" s="56">
        <v>105628</v>
      </c>
      <c r="BA14" s="54">
        <f t="shared" si="15"/>
        <v>105628</v>
      </c>
      <c r="BB14" s="56">
        <v>0</v>
      </c>
      <c r="BC14" s="56">
        <v>102646</v>
      </c>
      <c r="BD14" s="54">
        <f t="shared" si="8"/>
        <v>102646</v>
      </c>
      <c r="BE14" s="56">
        <v>0</v>
      </c>
      <c r="BF14" s="56">
        <v>122592</v>
      </c>
      <c r="BG14" s="54">
        <f t="shared" si="9"/>
        <v>122592</v>
      </c>
      <c r="BH14" s="56">
        <v>0</v>
      </c>
      <c r="BI14" s="56">
        <v>5173640</v>
      </c>
      <c r="BJ14" s="54">
        <f t="shared" si="10"/>
        <v>5173640</v>
      </c>
      <c r="BK14" s="56">
        <v>0</v>
      </c>
      <c r="BL14" s="56">
        <v>15408197</v>
      </c>
      <c r="BM14" s="54">
        <f t="shared" si="11"/>
        <v>15408197</v>
      </c>
      <c r="BN14" s="56">
        <v>0</v>
      </c>
      <c r="BO14" s="56">
        <v>15635215</v>
      </c>
      <c r="BP14" s="54">
        <f t="shared" si="16"/>
        <v>15635215</v>
      </c>
      <c r="BQ14" s="56">
        <v>0</v>
      </c>
      <c r="BR14" s="56">
        <v>16191194</v>
      </c>
      <c r="BS14" s="54">
        <f t="shared" si="17"/>
        <v>16191194</v>
      </c>
      <c r="BT14" s="57">
        <v>0</v>
      </c>
      <c r="BU14" s="56">
        <v>15774116</v>
      </c>
      <c r="BV14" s="58">
        <f t="shared" si="18"/>
        <v>15774116</v>
      </c>
    </row>
    <row r="15" spans="1:74" x14ac:dyDescent="0.25">
      <c r="A15" s="22" t="s">
        <v>17</v>
      </c>
      <c r="B15" s="24"/>
      <c r="C15" s="53">
        <v>2188968</v>
      </c>
      <c r="D15" s="54">
        <v>1345820</v>
      </c>
      <c r="E15" s="54">
        <v>1188540</v>
      </c>
      <c r="F15" s="55">
        <v>1358858</v>
      </c>
      <c r="G15" s="55">
        <v>3217583</v>
      </c>
      <c r="H15" s="54">
        <v>2293001</v>
      </c>
      <c r="I15" s="54">
        <v>2242855</v>
      </c>
      <c r="J15" s="54">
        <v>201479</v>
      </c>
      <c r="K15" s="56">
        <v>2243168</v>
      </c>
      <c r="L15" s="54">
        <v>2515871</v>
      </c>
      <c r="M15" s="54">
        <v>2390245</v>
      </c>
      <c r="N15" s="56">
        <v>2643971</v>
      </c>
      <c r="O15" s="56">
        <v>0</v>
      </c>
      <c r="P15" s="56">
        <v>3680115</v>
      </c>
      <c r="Q15" s="56">
        <v>0</v>
      </c>
      <c r="R15" s="54">
        <f t="shared" si="12"/>
        <v>3680115</v>
      </c>
      <c r="S15" s="57">
        <v>0</v>
      </c>
      <c r="T15" s="54">
        <v>2190663</v>
      </c>
      <c r="U15" s="54">
        <v>0</v>
      </c>
      <c r="V15" s="57">
        <f t="shared" si="13"/>
        <v>2190663</v>
      </c>
      <c r="W15" s="56">
        <v>3239787</v>
      </c>
      <c r="X15" s="54">
        <v>0</v>
      </c>
      <c r="Y15" s="57">
        <v>0</v>
      </c>
      <c r="Z15" s="56">
        <f t="shared" si="14"/>
        <v>3239787</v>
      </c>
      <c r="AA15" s="56">
        <v>2941370</v>
      </c>
      <c r="AB15" s="56">
        <v>0</v>
      </c>
      <c r="AC15" s="56">
        <f t="shared" si="0"/>
        <v>2941370</v>
      </c>
      <c r="AD15" s="56">
        <v>0</v>
      </c>
      <c r="AE15" s="56">
        <v>2852507</v>
      </c>
      <c r="AF15" s="54">
        <f t="shared" si="1"/>
        <v>2852507</v>
      </c>
      <c r="AG15" s="56">
        <v>2839255</v>
      </c>
      <c r="AH15" s="56">
        <v>8509</v>
      </c>
      <c r="AI15" s="54">
        <f t="shared" si="2"/>
        <v>2847764</v>
      </c>
      <c r="AJ15" s="56">
        <v>2725498</v>
      </c>
      <c r="AK15" s="56">
        <v>0</v>
      </c>
      <c r="AL15" s="54">
        <f t="shared" si="3"/>
        <v>2725498</v>
      </c>
      <c r="AM15" s="56">
        <v>3041695</v>
      </c>
      <c r="AN15" s="56">
        <v>0</v>
      </c>
      <c r="AO15" s="54">
        <f t="shared" si="4"/>
        <v>3041695</v>
      </c>
      <c r="AP15" s="56">
        <v>2928067</v>
      </c>
      <c r="AQ15" s="56">
        <v>0</v>
      </c>
      <c r="AR15" s="54">
        <f t="shared" si="5"/>
        <v>2928067</v>
      </c>
      <c r="AS15" s="56">
        <v>2923370</v>
      </c>
      <c r="AT15" s="56">
        <v>0</v>
      </c>
      <c r="AU15" s="54">
        <f t="shared" si="6"/>
        <v>2923370</v>
      </c>
      <c r="AV15" s="56">
        <v>3131864</v>
      </c>
      <c r="AW15" s="56">
        <v>0</v>
      </c>
      <c r="AX15" s="54">
        <f t="shared" si="7"/>
        <v>3131864</v>
      </c>
      <c r="AY15" s="56">
        <v>3745804</v>
      </c>
      <c r="AZ15" s="56">
        <v>0</v>
      </c>
      <c r="BA15" s="54">
        <f t="shared" si="15"/>
        <v>3745804</v>
      </c>
      <c r="BB15" s="56">
        <v>4350323</v>
      </c>
      <c r="BC15" s="56">
        <v>0</v>
      </c>
      <c r="BD15" s="54">
        <f t="shared" si="8"/>
        <v>4350323</v>
      </c>
      <c r="BE15" s="56">
        <v>4789426</v>
      </c>
      <c r="BF15" s="56">
        <v>0</v>
      </c>
      <c r="BG15" s="54">
        <f t="shared" si="9"/>
        <v>4789426</v>
      </c>
      <c r="BH15" s="56">
        <v>7451791</v>
      </c>
      <c r="BI15" s="56">
        <v>0</v>
      </c>
      <c r="BJ15" s="54">
        <f t="shared" si="10"/>
        <v>7451791</v>
      </c>
      <c r="BK15" s="56">
        <v>5618796</v>
      </c>
      <c r="BL15" s="56">
        <v>0</v>
      </c>
      <c r="BM15" s="54">
        <f t="shared" si="11"/>
        <v>5618796</v>
      </c>
      <c r="BN15" s="56">
        <v>5609938</v>
      </c>
      <c r="BO15" s="56">
        <v>0</v>
      </c>
      <c r="BP15" s="54">
        <f t="shared" si="16"/>
        <v>5609938</v>
      </c>
      <c r="BQ15" s="56">
        <v>15227972</v>
      </c>
      <c r="BR15" s="56">
        <v>0</v>
      </c>
      <c r="BS15" s="54">
        <f t="shared" si="17"/>
        <v>15227972</v>
      </c>
      <c r="BT15" s="57">
        <v>12082017</v>
      </c>
      <c r="BU15" s="56">
        <v>0</v>
      </c>
      <c r="BV15" s="58">
        <f t="shared" si="18"/>
        <v>12082017</v>
      </c>
    </row>
    <row r="16" spans="1:74" x14ac:dyDescent="0.25">
      <c r="A16" s="22" t="s">
        <v>18</v>
      </c>
      <c r="B16" s="24"/>
      <c r="C16" s="53">
        <v>2133490</v>
      </c>
      <c r="D16" s="54">
        <v>1118987</v>
      </c>
      <c r="E16" s="54">
        <v>0</v>
      </c>
      <c r="F16" s="55">
        <v>3723684</v>
      </c>
      <c r="G16" s="55">
        <v>3947513</v>
      </c>
      <c r="H16" s="54">
        <v>4229676</v>
      </c>
      <c r="I16" s="54">
        <v>4238628</v>
      </c>
      <c r="J16" s="54">
        <v>4329671</v>
      </c>
      <c r="K16" s="56">
        <v>10964</v>
      </c>
      <c r="L16" s="54">
        <v>1502130</v>
      </c>
      <c r="M16" s="54">
        <v>0</v>
      </c>
      <c r="N16" s="56">
        <v>0</v>
      </c>
      <c r="O16" s="56">
        <v>0</v>
      </c>
      <c r="P16" s="56">
        <v>4297087</v>
      </c>
      <c r="Q16" s="56">
        <v>0</v>
      </c>
      <c r="R16" s="54">
        <f t="shared" si="12"/>
        <v>4297087</v>
      </c>
      <c r="S16" s="57">
        <v>0</v>
      </c>
      <c r="T16" s="54">
        <v>20688</v>
      </c>
      <c r="U16" s="54">
        <v>4754195</v>
      </c>
      <c r="V16" s="57">
        <f t="shared" si="13"/>
        <v>4774883</v>
      </c>
      <c r="W16" s="56">
        <v>0</v>
      </c>
      <c r="X16" s="54">
        <v>30778</v>
      </c>
      <c r="Y16" s="57">
        <v>6044074</v>
      </c>
      <c r="Z16" s="56">
        <f t="shared" si="14"/>
        <v>6074852</v>
      </c>
      <c r="AA16" s="56">
        <v>223160</v>
      </c>
      <c r="AB16" s="56">
        <v>6061445</v>
      </c>
      <c r="AC16" s="56">
        <f t="shared" si="0"/>
        <v>6284605</v>
      </c>
      <c r="AD16" s="56">
        <v>0</v>
      </c>
      <c r="AE16" s="56">
        <v>6670159</v>
      </c>
      <c r="AF16" s="54">
        <f t="shared" si="1"/>
        <v>6670159</v>
      </c>
      <c r="AG16" s="56">
        <v>0</v>
      </c>
      <c r="AH16" s="56">
        <v>6903175</v>
      </c>
      <c r="AI16" s="54">
        <f t="shared" si="2"/>
        <v>6903175</v>
      </c>
      <c r="AJ16" s="56">
        <v>0</v>
      </c>
      <c r="AK16" s="56">
        <v>6990589</v>
      </c>
      <c r="AL16" s="54">
        <f t="shared" si="3"/>
        <v>6990589</v>
      </c>
      <c r="AM16" s="56">
        <v>17350</v>
      </c>
      <c r="AN16" s="56">
        <v>6957007</v>
      </c>
      <c r="AO16" s="54">
        <f t="shared" si="4"/>
        <v>6974357</v>
      </c>
      <c r="AP16" s="56">
        <v>21169</v>
      </c>
      <c r="AQ16" s="56">
        <v>7032512</v>
      </c>
      <c r="AR16" s="54">
        <f t="shared" si="5"/>
        <v>7053681</v>
      </c>
      <c r="AS16" s="56">
        <v>19795</v>
      </c>
      <c r="AT16" s="56">
        <v>8741766</v>
      </c>
      <c r="AU16" s="54">
        <f t="shared" si="6"/>
        <v>8761561</v>
      </c>
      <c r="AV16" s="56">
        <v>39921</v>
      </c>
      <c r="AW16" s="56">
        <v>8522597</v>
      </c>
      <c r="AX16" s="54">
        <f t="shared" si="7"/>
        <v>8562518</v>
      </c>
      <c r="AY16" s="56">
        <v>18157</v>
      </c>
      <c r="AZ16" s="56">
        <v>8984207</v>
      </c>
      <c r="BA16" s="54">
        <f t="shared" si="15"/>
        <v>9002364</v>
      </c>
      <c r="BB16" s="56">
        <v>17708</v>
      </c>
      <c r="BC16" s="56">
        <v>8284976</v>
      </c>
      <c r="BD16" s="54">
        <f t="shared" si="8"/>
        <v>8302684</v>
      </c>
      <c r="BE16" s="56">
        <v>17939</v>
      </c>
      <c r="BF16" s="56">
        <v>9370683</v>
      </c>
      <c r="BG16" s="54">
        <f t="shared" si="9"/>
        <v>9388622</v>
      </c>
      <c r="BH16" s="56">
        <v>18639</v>
      </c>
      <c r="BI16" s="56">
        <v>9441441</v>
      </c>
      <c r="BJ16" s="54">
        <f t="shared" si="10"/>
        <v>9460080</v>
      </c>
      <c r="BK16" s="56">
        <v>17068</v>
      </c>
      <c r="BL16" s="56">
        <v>9457785</v>
      </c>
      <c r="BM16" s="54">
        <f t="shared" si="11"/>
        <v>9474853</v>
      </c>
      <c r="BN16" s="56">
        <v>4753</v>
      </c>
      <c r="BO16" s="56">
        <v>5795708</v>
      </c>
      <c r="BP16" s="54">
        <f t="shared" si="16"/>
        <v>5800461</v>
      </c>
      <c r="BQ16" s="56">
        <v>5250</v>
      </c>
      <c r="BR16" s="56">
        <v>9913724</v>
      </c>
      <c r="BS16" s="54">
        <f t="shared" si="17"/>
        <v>9918974</v>
      </c>
      <c r="BT16" s="57">
        <v>0</v>
      </c>
      <c r="BU16" s="56">
        <v>11276770</v>
      </c>
      <c r="BV16" s="58">
        <f t="shared" si="18"/>
        <v>11276770</v>
      </c>
    </row>
    <row r="17" spans="1:74" x14ac:dyDescent="0.25">
      <c r="A17" s="22" t="s">
        <v>78</v>
      </c>
      <c r="B17" s="24"/>
      <c r="C17" s="53">
        <v>2258030</v>
      </c>
      <c r="D17" s="54">
        <v>2263714</v>
      </c>
      <c r="E17" s="55">
        <v>2231595</v>
      </c>
      <c r="F17" s="55">
        <v>2130702</v>
      </c>
      <c r="G17" s="55">
        <v>1682159</v>
      </c>
      <c r="H17" s="55">
        <v>764610</v>
      </c>
      <c r="I17" s="55">
        <v>2027010</v>
      </c>
      <c r="J17" s="54">
        <v>2007157</v>
      </c>
      <c r="K17" s="56">
        <v>2103432</v>
      </c>
      <c r="L17" s="54">
        <v>2203629</v>
      </c>
      <c r="M17" s="54">
        <v>2124927</v>
      </c>
      <c r="N17" s="56">
        <v>2150685</v>
      </c>
      <c r="O17" s="56">
        <v>0</v>
      </c>
      <c r="P17" s="56">
        <v>46645</v>
      </c>
      <c r="Q17" s="56">
        <v>2143967</v>
      </c>
      <c r="R17" s="54">
        <f t="shared" si="12"/>
        <v>2190612</v>
      </c>
      <c r="S17" s="57">
        <v>0</v>
      </c>
      <c r="T17" s="54">
        <v>43431</v>
      </c>
      <c r="U17" s="54">
        <v>1998971</v>
      </c>
      <c r="V17" s="57">
        <f t="shared" si="13"/>
        <v>2042402</v>
      </c>
      <c r="W17" s="56">
        <v>0</v>
      </c>
      <c r="X17" s="54">
        <v>43640</v>
      </c>
      <c r="Y17" s="57">
        <v>2381998</v>
      </c>
      <c r="Z17" s="56">
        <f t="shared" si="14"/>
        <v>2425638</v>
      </c>
      <c r="AA17" s="56">
        <v>44221</v>
      </c>
      <c r="AB17" s="56">
        <v>2395577</v>
      </c>
      <c r="AC17" s="56">
        <f t="shared" si="0"/>
        <v>2439798</v>
      </c>
      <c r="AD17" s="56">
        <v>1922380</v>
      </c>
      <c r="AE17" s="56">
        <v>654154</v>
      </c>
      <c r="AF17" s="54">
        <f t="shared" si="1"/>
        <v>2576534</v>
      </c>
      <c r="AG17" s="56">
        <v>632690</v>
      </c>
      <c r="AH17" s="56">
        <v>2064060</v>
      </c>
      <c r="AI17" s="54">
        <f t="shared" si="2"/>
        <v>2696750</v>
      </c>
      <c r="AJ17" s="56">
        <v>634804</v>
      </c>
      <c r="AK17" s="56">
        <v>1989889</v>
      </c>
      <c r="AL17" s="54">
        <f t="shared" si="3"/>
        <v>2624693</v>
      </c>
      <c r="AM17" s="56">
        <v>640590</v>
      </c>
      <c r="AN17" s="56">
        <v>1945469</v>
      </c>
      <c r="AO17" s="54">
        <f t="shared" si="4"/>
        <v>2586059</v>
      </c>
      <c r="AP17" s="56">
        <v>661657</v>
      </c>
      <c r="AQ17" s="56">
        <v>1989359</v>
      </c>
      <c r="AR17" s="54">
        <f t="shared" si="5"/>
        <v>2651016</v>
      </c>
      <c r="AS17" s="56">
        <v>657647</v>
      </c>
      <c r="AT17" s="56">
        <v>2018864</v>
      </c>
      <c r="AU17" s="54">
        <f t="shared" si="6"/>
        <v>2676511</v>
      </c>
      <c r="AV17" s="56">
        <v>668412</v>
      </c>
      <c r="AW17" s="56">
        <v>2572118</v>
      </c>
      <c r="AX17" s="54">
        <f t="shared" si="7"/>
        <v>3240530</v>
      </c>
      <c r="AY17" s="56">
        <v>666032</v>
      </c>
      <c r="AZ17" s="56">
        <v>2586860</v>
      </c>
      <c r="BA17" s="54">
        <f t="shared" si="15"/>
        <v>3252892</v>
      </c>
      <c r="BB17" s="56">
        <v>50801</v>
      </c>
      <c r="BC17" s="56">
        <v>2869649</v>
      </c>
      <c r="BD17" s="54">
        <f t="shared" si="8"/>
        <v>2920450</v>
      </c>
      <c r="BE17" s="56">
        <v>55683</v>
      </c>
      <c r="BF17" s="56">
        <v>2869688</v>
      </c>
      <c r="BG17" s="54">
        <f t="shared" si="9"/>
        <v>2925371</v>
      </c>
      <c r="BH17" s="56">
        <v>53177</v>
      </c>
      <c r="BI17" s="56">
        <v>3576462</v>
      </c>
      <c r="BJ17" s="54">
        <f t="shared" si="10"/>
        <v>3629639</v>
      </c>
      <c r="BK17" s="56">
        <v>53095</v>
      </c>
      <c r="BL17" s="56">
        <v>3448911</v>
      </c>
      <c r="BM17" s="54">
        <f t="shared" si="11"/>
        <v>3502006</v>
      </c>
      <c r="BN17" s="56">
        <v>52629</v>
      </c>
      <c r="BO17" s="56">
        <v>3567827</v>
      </c>
      <c r="BP17" s="54">
        <f t="shared" si="16"/>
        <v>3620456</v>
      </c>
      <c r="BQ17" s="56">
        <v>54881</v>
      </c>
      <c r="BR17" s="56">
        <v>3625163</v>
      </c>
      <c r="BS17" s="54">
        <f t="shared" si="17"/>
        <v>3680044</v>
      </c>
      <c r="BT17" s="57">
        <v>53558</v>
      </c>
      <c r="BU17" s="56">
        <v>3652227</v>
      </c>
      <c r="BV17" s="58">
        <f t="shared" si="18"/>
        <v>3705785</v>
      </c>
    </row>
    <row r="18" spans="1:74" x14ac:dyDescent="0.25">
      <c r="A18" s="22" t="s">
        <v>19</v>
      </c>
      <c r="B18" s="24"/>
      <c r="C18" s="53">
        <v>709833</v>
      </c>
      <c r="D18" s="54">
        <v>719923</v>
      </c>
      <c r="E18" s="54">
        <v>671321</v>
      </c>
      <c r="F18" s="55">
        <v>684968</v>
      </c>
      <c r="G18" s="55">
        <v>700803</v>
      </c>
      <c r="H18" s="54">
        <v>739635</v>
      </c>
      <c r="I18" s="54">
        <v>735884</v>
      </c>
      <c r="J18" s="54">
        <v>738692</v>
      </c>
      <c r="K18" s="56">
        <v>793299</v>
      </c>
      <c r="L18" s="54">
        <v>806284</v>
      </c>
      <c r="M18" s="54">
        <v>1534164</v>
      </c>
      <c r="N18" s="56">
        <v>1533988</v>
      </c>
      <c r="O18" s="56">
        <v>1589585</v>
      </c>
      <c r="P18" s="56">
        <v>0</v>
      </c>
      <c r="Q18" s="56">
        <v>0</v>
      </c>
      <c r="R18" s="54">
        <f t="shared" si="12"/>
        <v>1589585</v>
      </c>
      <c r="S18" s="57">
        <v>1636955</v>
      </c>
      <c r="T18" s="54">
        <v>0</v>
      </c>
      <c r="U18" s="54">
        <v>0</v>
      </c>
      <c r="V18" s="57">
        <f t="shared" si="13"/>
        <v>1636955</v>
      </c>
      <c r="W18" s="56">
        <v>1675043</v>
      </c>
      <c r="X18" s="54">
        <v>0</v>
      </c>
      <c r="Y18" s="57">
        <v>0</v>
      </c>
      <c r="Z18" s="56">
        <f t="shared" si="14"/>
        <v>1675043</v>
      </c>
      <c r="AA18" s="56">
        <v>0</v>
      </c>
      <c r="AB18" s="56">
        <v>1735879</v>
      </c>
      <c r="AC18" s="56">
        <f t="shared" si="0"/>
        <v>1735879</v>
      </c>
      <c r="AD18" s="56">
        <v>0</v>
      </c>
      <c r="AE18" s="56">
        <v>1731959</v>
      </c>
      <c r="AF18" s="54">
        <f t="shared" si="1"/>
        <v>1731959</v>
      </c>
      <c r="AG18" s="56">
        <v>0</v>
      </c>
      <c r="AH18" s="56">
        <v>1768682</v>
      </c>
      <c r="AI18" s="54">
        <f t="shared" si="2"/>
        <v>1768682</v>
      </c>
      <c r="AJ18" s="56">
        <v>0</v>
      </c>
      <c r="AK18" s="56">
        <v>1828402</v>
      </c>
      <c r="AL18" s="54">
        <f t="shared" si="3"/>
        <v>1828402</v>
      </c>
      <c r="AM18" s="56">
        <v>0</v>
      </c>
      <c r="AN18" s="56">
        <v>1740492</v>
      </c>
      <c r="AO18" s="54">
        <f t="shared" si="4"/>
        <v>1740492</v>
      </c>
      <c r="AP18" s="56">
        <v>0</v>
      </c>
      <c r="AQ18" s="56">
        <v>1753859</v>
      </c>
      <c r="AR18" s="54">
        <f t="shared" si="5"/>
        <v>1753859</v>
      </c>
      <c r="AS18" s="56">
        <v>0</v>
      </c>
      <c r="AT18" s="56">
        <v>1301175</v>
      </c>
      <c r="AU18" s="54">
        <f t="shared" si="6"/>
        <v>1301175</v>
      </c>
      <c r="AV18" s="56">
        <v>0</v>
      </c>
      <c r="AW18" s="56">
        <v>1778799</v>
      </c>
      <c r="AX18" s="54">
        <f t="shared" si="7"/>
        <v>1778799</v>
      </c>
      <c r="AY18" s="56">
        <v>0</v>
      </c>
      <c r="AZ18" s="56">
        <v>1788686</v>
      </c>
      <c r="BA18" s="54">
        <f t="shared" si="15"/>
        <v>1788686</v>
      </c>
      <c r="BB18" s="56">
        <v>0</v>
      </c>
      <c r="BC18" s="56">
        <v>1780130</v>
      </c>
      <c r="BD18" s="54">
        <f t="shared" si="8"/>
        <v>1780130</v>
      </c>
      <c r="BE18" s="56">
        <v>0</v>
      </c>
      <c r="BF18" s="56">
        <v>1782224</v>
      </c>
      <c r="BG18" s="54">
        <f t="shared" si="9"/>
        <v>1782224</v>
      </c>
      <c r="BH18" s="56">
        <v>0</v>
      </c>
      <c r="BI18" s="56">
        <v>1790264</v>
      </c>
      <c r="BJ18" s="54">
        <f t="shared" si="10"/>
        <v>1790264</v>
      </c>
      <c r="BK18" s="56">
        <v>0</v>
      </c>
      <c r="BL18" s="56">
        <v>1783306</v>
      </c>
      <c r="BM18" s="54">
        <f t="shared" si="11"/>
        <v>1783306</v>
      </c>
      <c r="BN18" s="56">
        <v>0</v>
      </c>
      <c r="BO18" s="56">
        <v>1796705</v>
      </c>
      <c r="BP18" s="54">
        <f t="shared" si="16"/>
        <v>1796705</v>
      </c>
      <c r="BQ18" s="56">
        <v>0</v>
      </c>
      <c r="BR18" s="56">
        <v>3152476</v>
      </c>
      <c r="BS18" s="54">
        <f t="shared" si="17"/>
        <v>3152476</v>
      </c>
      <c r="BT18" s="57">
        <v>0</v>
      </c>
      <c r="BU18" s="56">
        <v>0</v>
      </c>
      <c r="BV18" s="58">
        <f t="shared" si="18"/>
        <v>0</v>
      </c>
    </row>
    <row r="19" spans="1:74" x14ac:dyDescent="0.25">
      <c r="A19" s="22" t="s">
        <v>20</v>
      </c>
      <c r="B19" s="24" t="s">
        <v>65</v>
      </c>
      <c r="C19" s="53"/>
      <c r="D19" s="54"/>
      <c r="E19" s="55"/>
      <c r="F19" s="54"/>
      <c r="G19" s="55"/>
      <c r="H19" s="55"/>
      <c r="I19" s="55"/>
      <c r="J19" s="54"/>
      <c r="K19" s="56"/>
      <c r="L19" s="54"/>
      <c r="M19" s="54"/>
      <c r="N19" s="56"/>
      <c r="O19" s="56">
        <v>0</v>
      </c>
      <c r="P19" s="56">
        <v>0</v>
      </c>
      <c r="Q19" s="56">
        <v>0</v>
      </c>
      <c r="R19" s="54"/>
      <c r="S19" s="57"/>
      <c r="T19" s="54"/>
      <c r="U19" s="54"/>
      <c r="V19" s="57"/>
      <c r="W19" s="56"/>
      <c r="X19" s="54"/>
      <c r="Y19" s="57"/>
      <c r="Z19" s="56"/>
      <c r="AA19" s="56"/>
      <c r="AB19" s="56"/>
      <c r="AC19" s="56"/>
      <c r="AD19" s="56"/>
      <c r="AE19" s="56"/>
      <c r="AF19" s="54"/>
      <c r="AG19" s="56"/>
      <c r="AH19" s="56"/>
      <c r="AI19" s="54"/>
      <c r="AJ19" s="56"/>
      <c r="AK19" s="56"/>
      <c r="AL19" s="54"/>
      <c r="AM19" s="56"/>
      <c r="AN19" s="56"/>
      <c r="AO19" s="54"/>
      <c r="AP19" s="56"/>
      <c r="AQ19" s="56"/>
      <c r="AR19" s="54"/>
      <c r="AS19" s="56"/>
      <c r="AT19" s="56"/>
      <c r="AU19" s="54"/>
      <c r="AV19" s="56"/>
      <c r="AW19" s="56"/>
      <c r="AX19" s="54"/>
      <c r="AY19" s="56"/>
      <c r="AZ19" s="56"/>
      <c r="BA19" s="54"/>
      <c r="BB19" s="56"/>
      <c r="BC19" s="56"/>
      <c r="BD19" s="54"/>
      <c r="BE19" s="56"/>
      <c r="BF19" s="56"/>
      <c r="BG19" s="54"/>
      <c r="BH19" s="56"/>
      <c r="BI19" s="56"/>
      <c r="BJ19" s="54"/>
      <c r="BK19" s="56"/>
      <c r="BL19" s="56"/>
      <c r="BM19" s="54"/>
      <c r="BN19" s="56"/>
      <c r="BO19" s="56"/>
      <c r="BP19" s="54"/>
      <c r="BQ19" s="56"/>
      <c r="BR19" s="56"/>
      <c r="BS19" s="54"/>
      <c r="BT19" s="57"/>
      <c r="BU19" s="56"/>
      <c r="BV19" s="58"/>
    </row>
    <row r="20" spans="1:74" x14ac:dyDescent="0.25">
      <c r="A20" s="22" t="s">
        <v>22</v>
      </c>
      <c r="B20" s="24"/>
      <c r="C20" s="53">
        <v>4799869</v>
      </c>
      <c r="D20" s="54">
        <v>5054631</v>
      </c>
      <c r="E20" s="55">
        <v>4898307</v>
      </c>
      <c r="F20" s="55">
        <v>5224303</v>
      </c>
      <c r="G20" s="55">
        <v>5462213</v>
      </c>
      <c r="H20" s="55">
        <v>4840376</v>
      </c>
      <c r="I20" s="55">
        <v>5754607</v>
      </c>
      <c r="J20" s="54">
        <v>7451150</v>
      </c>
      <c r="K20" s="56">
        <v>7604234</v>
      </c>
      <c r="L20" s="54">
        <v>8074796</v>
      </c>
      <c r="M20" s="54">
        <v>8347650</v>
      </c>
      <c r="N20" s="56">
        <v>11687539</v>
      </c>
      <c r="O20" s="56">
        <v>12138105</v>
      </c>
      <c r="P20" s="56">
        <v>0</v>
      </c>
      <c r="Q20" s="56">
        <v>0</v>
      </c>
      <c r="R20" s="54">
        <f t="shared" si="12"/>
        <v>12138105</v>
      </c>
      <c r="S20" s="57">
        <v>12258879</v>
      </c>
      <c r="T20" s="54">
        <v>0</v>
      </c>
      <c r="U20" s="54">
        <v>0</v>
      </c>
      <c r="V20" s="57">
        <f t="shared" si="13"/>
        <v>12258879</v>
      </c>
      <c r="W20" s="56">
        <v>0</v>
      </c>
      <c r="X20" s="54">
        <v>75109</v>
      </c>
      <c r="Y20" s="57">
        <v>12063245</v>
      </c>
      <c r="Z20" s="56">
        <f t="shared" si="14"/>
        <v>12138354</v>
      </c>
      <c r="AA20" s="56">
        <v>10142323</v>
      </c>
      <c r="AB20" s="56">
        <v>1349708</v>
      </c>
      <c r="AC20" s="56">
        <f t="shared" ref="AC20:AC51" si="19">SUM(AA20:AB20)</f>
        <v>11492031</v>
      </c>
      <c r="AD20" s="56">
        <v>126893</v>
      </c>
      <c r="AE20" s="56">
        <v>11176153</v>
      </c>
      <c r="AF20" s="54">
        <f t="shared" ref="AF20:AF70" si="20">SUM(AD20:AE20)</f>
        <v>11303046</v>
      </c>
      <c r="AG20" s="56">
        <v>168027</v>
      </c>
      <c r="AH20" s="56">
        <v>11922953</v>
      </c>
      <c r="AI20" s="54">
        <f t="shared" ref="AI20:AI70" si="21">SUM(AG20:AH20)</f>
        <v>12090980</v>
      </c>
      <c r="AJ20" s="56">
        <v>151836</v>
      </c>
      <c r="AK20" s="56">
        <v>11864476</v>
      </c>
      <c r="AL20" s="54">
        <f t="shared" ref="AL20:AL70" si="22">SUM(AJ20:AK20)</f>
        <v>12016312</v>
      </c>
      <c r="AM20" s="56">
        <v>210100</v>
      </c>
      <c r="AN20" s="56">
        <v>12622710</v>
      </c>
      <c r="AO20" s="54">
        <f t="shared" ref="AO20:AO51" si="23">SUM(AM20:AN20)</f>
        <v>12832810</v>
      </c>
      <c r="AP20" s="56">
        <v>157223</v>
      </c>
      <c r="AQ20" s="56">
        <v>13169373</v>
      </c>
      <c r="AR20" s="54">
        <f t="shared" ref="AR20:AR70" si="24">SUM(AP20:AQ20)</f>
        <v>13326596</v>
      </c>
      <c r="AS20" s="56">
        <v>164280</v>
      </c>
      <c r="AT20" s="56">
        <v>13515981</v>
      </c>
      <c r="AU20" s="54">
        <f t="shared" ref="AU20:AU51" si="25">SUM(AS20:AT20)</f>
        <v>13680261</v>
      </c>
      <c r="AV20" s="56">
        <v>141018</v>
      </c>
      <c r="AW20" s="56">
        <v>15627260</v>
      </c>
      <c r="AX20" s="54">
        <f t="shared" ref="AX20:AX70" si="26">SUM(AV20:AW20)</f>
        <v>15768278</v>
      </c>
      <c r="AY20" s="56">
        <v>175542</v>
      </c>
      <c r="AZ20" s="56">
        <v>15458006</v>
      </c>
      <c r="BA20" s="54">
        <f t="shared" ref="BA20:BA70" si="27">SUM(AY20:AZ20)</f>
        <v>15633548</v>
      </c>
      <c r="BB20" s="56">
        <v>137335</v>
      </c>
      <c r="BC20" s="56">
        <v>18584103</v>
      </c>
      <c r="BD20" s="54">
        <f t="shared" ref="BD20:BD70" si="28">SUM(BB20:BC20)</f>
        <v>18721438</v>
      </c>
      <c r="BE20" s="56">
        <v>152705</v>
      </c>
      <c r="BF20" s="56">
        <v>18591779</v>
      </c>
      <c r="BG20" s="54">
        <f t="shared" ref="BG20:BG70" si="29">SUM(BE20:BF20)</f>
        <v>18744484</v>
      </c>
      <c r="BH20" s="56">
        <v>153069</v>
      </c>
      <c r="BI20" s="56">
        <v>18877143</v>
      </c>
      <c r="BJ20" s="54">
        <f t="shared" ref="BJ20:BJ70" si="30">SUM(BH20:BI20)</f>
        <v>19030212</v>
      </c>
      <c r="BK20" s="56">
        <v>270661</v>
      </c>
      <c r="BL20" s="56">
        <v>19327154</v>
      </c>
      <c r="BM20" s="54">
        <f t="shared" ref="BM20:BM70" si="31">SUM(BK20:BL20)</f>
        <v>19597815</v>
      </c>
      <c r="BN20" s="56">
        <v>224630</v>
      </c>
      <c r="BO20" s="56">
        <v>19489634</v>
      </c>
      <c r="BP20" s="54">
        <f t="shared" ref="BP20:BP70" si="32">SUM(BN20:BO20)</f>
        <v>19714264</v>
      </c>
      <c r="BQ20" s="56">
        <v>802294</v>
      </c>
      <c r="BR20" s="56">
        <v>52729619</v>
      </c>
      <c r="BS20" s="54">
        <f t="shared" ref="BS20:BS74" si="33">SUM(BQ20:BR20)</f>
        <v>53531913</v>
      </c>
      <c r="BT20" s="57">
        <v>540190</v>
      </c>
      <c r="BU20" s="56">
        <v>47306496</v>
      </c>
      <c r="BV20" s="58">
        <f t="shared" si="18"/>
        <v>47846686</v>
      </c>
    </row>
    <row r="21" spans="1:74" x14ac:dyDescent="0.25">
      <c r="A21" s="22" t="s">
        <v>21</v>
      </c>
      <c r="B21" s="24"/>
      <c r="C21" s="53">
        <v>1289978</v>
      </c>
      <c r="D21" s="54">
        <v>1084050</v>
      </c>
      <c r="E21" s="54">
        <v>242871</v>
      </c>
      <c r="F21" s="55">
        <v>412321</v>
      </c>
      <c r="G21" s="55">
        <v>779531</v>
      </c>
      <c r="H21" s="54">
        <v>83181</v>
      </c>
      <c r="I21" s="54">
        <v>645056</v>
      </c>
      <c r="J21" s="54">
        <v>748450</v>
      </c>
      <c r="K21" s="56">
        <v>854245</v>
      </c>
      <c r="L21" s="54">
        <v>838045</v>
      </c>
      <c r="M21" s="54">
        <v>812672</v>
      </c>
      <c r="N21" s="56">
        <v>742383</v>
      </c>
      <c r="O21" s="56">
        <v>682572</v>
      </c>
      <c r="P21" s="56">
        <v>0</v>
      </c>
      <c r="Q21" s="56">
        <v>0</v>
      </c>
      <c r="R21" s="54">
        <f t="shared" si="12"/>
        <v>682572</v>
      </c>
      <c r="S21" s="57">
        <v>694870</v>
      </c>
      <c r="T21" s="54">
        <v>0</v>
      </c>
      <c r="U21" s="54">
        <v>0</v>
      </c>
      <c r="V21" s="57">
        <f t="shared" si="13"/>
        <v>694870</v>
      </c>
      <c r="W21" s="56">
        <v>681774</v>
      </c>
      <c r="X21" s="54">
        <v>0</v>
      </c>
      <c r="Y21" s="57">
        <v>0</v>
      </c>
      <c r="Z21" s="56">
        <f t="shared" si="14"/>
        <v>681774</v>
      </c>
      <c r="AA21" s="56">
        <v>0</v>
      </c>
      <c r="AB21" s="56">
        <v>668646</v>
      </c>
      <c r="AC21" s="56">
        <f t="shared" si="19"/>
        <v>668646</v>
      </c>
      <c r="AD21" s="56">
        <v>860246</v>
      </c>
      <c r="AE21" s="56">
        <v>9453</v>
      </c>
      <c r="AF21" s="54">
        <f t="shared" si="20"/>
        <v>869699</v>
      </c>
      <c r="AG21" s="56">
        <v>524702</v>
      </c>
      <c r="AH21" s="56">
        <v>271576</v>
      </c>
      <c r="AI21" s="54">
        <f t="shared" si="21"/>
        <v>796278</v>
      </c>
      <c r="AJ21" s="56">
        <v>579674</v>
      </c>
      <c r="AK21" s="56">
        <v>270845</v>
      </c>
      <c r="AL21" s="54">
        <f t="shared" si="22"/>
        <v>850519</v>
      </c>
      <c r="AM21" s="56">
        <v>378424</v>
      </c>
      <c r="AN21" s="56">
        <v>264848</v>
      </c>
      <c r="AO21" s="54">
        <f t="shared" si="23"/>
        <v>643272</v>
      </c>
      <c r="AP21" s="56">
        <v>17202</v>
      </c>
      <c r="AQ21" s="56">
        <v>268776</v>
      </c>
      <c r="AR21" s="54">
        <f t="shared" si="24"/>
        <v>285978</v>
      </c>
      <c r="AS21" s="56">
        <v>48327</v>
      </c>
      <c r="AT21" s="56">
        <v>270567</v>
      </c>
      <c r="AU21" s="54">
        <f t="shared" si="25"/>
        <v>318894</v>
      </c>
      <c r="AV21" s="56">
        <v>25</v>
      </c>
      <c r="AW21" s="56">
        <v>262917</v>
      </c>
      <c r="AX21" s="54">
        <f t="shared" si="26"/>
        <v>262942</v>
      </c>
      <c r="AY21" s="56">
        <v>61470</v>
      </c>
      <c r="AZ21" s="56">
        <v>270086</v>
      </c>
      <c r="BA21" s="54">
        <f t="shared" si="27"/>
        <v>331556</v>
      </c>
      <c r="BB21" s="56">
        <v>81116</v>
      </c>
      <c r="BC21" s="56">
        <v>428163</v>
      </c>
      <c r="BD21" s="54">
        <f t="shared" si="28"/>
        <v>509279</v>
      </c>
      <c r="BE21" s="56">
        <v>115578</v>
      </c>
      <c r="BF21" s="56">
        <v>433197</v>
      </c>
      <c r="BG21" s="54">
        <f t="shared" si="29"/>
        <v>548775</v>
      </c>
      <c r="BH21" s="56">
        <v>937105</v>
      </c>
      <c r="BI21" s="56">
        <v>425752</v>
      </c>
      <c r="BJ21" s="54">
        <f t="shared" si="30"/>
        <v>1362857</v>
      </c>
      <c r="BK21" s="56">
        <v>970347</v>
      </c>
      <c r="BL21" s="56">
        <v>429229</v>
      </c>
      <c r="BM21" s="54">
        <f t="shared" si="31"/>
        <v>1399576</v>
      </c>
      <c r="BN21" s="56">
        <v>868808</v>
      </c>
      <c r="BO21" s="56">
        <v>427944</v>
      </c>
      <c r="BP21" s="54">
        <f t="shared" si="32"/>
        <v>1296752</v>
      </c>
      <c r="BQ21" s="56">
        <v>218062</v>
      </c>
      <c r="BR21" s="56">
        <v>300316</v>
      </c>
      <c r="BS21" s="54">
        <f t="shared" si="33"/>
        <v>518378</v>
      </c>
      <c r="BT21" s="57">
        <v>218346</v>
      </c>
      <c r="BU21" s="56">
        <v>298737</v>
      </c>
      <c r="BV21" s="58">
        <f t="shared" si="18"/>
        <v>517083</v>
      </c>
    </row>
    <row r="22" spans="1:74" x14ac:dyDescent="0.25">
      <c r="A22" s="22" t="s">
        <v>23</v>
      </c>
      <c r="B22" s="24"/>
      <c r="C22" s="53">
        <v>111337</v>
      </c>
      <c r="D22" s="54">
        <v>132349</v>
      </c>
      <c r="E22" s="55">
        <v>126119</v>
      </c>
      <c r="F22" s="55">
        <v>124543</v>
      </c>
      <c r="G22" s="55">
        <v>136187</v>
      </c>
      <c r="H22" s="55">
        <v>132661</v>
      </c>
      <c r="I22" s="55">
        <v>133704</v>
      </c>
      <c r="J22" s="54">
        <v>135819</v>
      </c>
      <c r="K22" s="56">
        <v>141387</v>
      </c>
      <c r="L22" s="54">
        <v>140973</v>
      </c>
      <c r="M22" s="54">
        <v>215069</v>
      </c>
      <c r="N22" s="56">
        <v>219908</v>
      </c>
      <c r="O22" s="56">
        <v>233662</v>
      </c>
      <c r="P22" s="56">
        <v>0</v>
      </c>
      <c r="Q22" s="56">
        <v>0</v>
      </c>
      <c r="R22" s="54">
        <f t="shared" si="12"/>
        <v>233662</v>
      </c>
      <c r="S22" s="57">
        <v>242184</v>
      </c>
      <c r="T22" s="54">
        <v>0</v>
      </c>
      <c r="U22" s="54">
        <v>0</v>
      </c>
      <c r="V22" s="57">
        <f t="shared" si="13"/>
        <v>242184</v>
      </c>
      <c r="W22" s="56">
        <v>0</v>
      </c>
      <c r="X22" s="54">
        <v>0</v>
      </c>
      <c r="Y22" s="57">
        <v>220520</v>
      </c>
      <c r="Z22" s="56">
        <f t="shared" si="14"/>
        <v>220520</v>
      </c>
      <c r="AA22" s="56">
        <v>0</v>
      </c>
      <c r="AB22" s="56">
        <v>216905</v>
      </c>
      <c r="AC22" s="56">
        <f t="shared" si="19"/>
        <v>216905</v>
      </c>
      <c r="AD22" s="56">
        <v>0</v>
      </c>
      <c r="AE22" s="56">
        <v>231447</v>
      </c>
      <c r="AF22" s="54">
        <f t="shared" si="20"/>
        <v>231447</v>
      </c>
      <c r="AG22" s="56">
        <v>0</v>
      </c>
      <c r="AH22" s="56">
        <v>338390</v>
      </c>
      <c r="AI22" s="54">
        <f t="shared" si="21"/>
        <v>338390</v>
      </c>
      <c r="AJ22" s="56">
        <v>0</v>
      </c>
      <c r="AK22" s="56">
        <v>349902</v>
      </c>
      <c r="AL22" s="54">
        <f t="shared" si="22"/>
        <v>349902</v>
      </c>
      <c r="AM22" s="56">
        <v>0</v>
      </c>
      <c r="AN22" s="56">
        <v>377524</v>
      </c>
      <c r="AO22" s="54">
        <f t="shared" si="23"/>
        <v>377524</v>
      </c>
      <c r="AP22" s="56">
        <v>0</v>
      </c>
      <c r="AQ22" s="56">
        <v>373722</v>
      </c>
      <c r="AR22" s="54">
        <f t="shared" si="24"/>
        <v>373722</v>
      </c>
      <c r="AS22" s="56">
        <v>0</v>
      </c>
      <c r="AT22" s="56">
        <v>509186</v>
      </c>
      <c r="AU22" s="54">
        <f t="shared" si="25"/>
        <v>509186</v>
      </c>
      <c r="AV22" s="56">
        <v>0</v>
      </c>
      <c r="AW22" s="56">
        <v>497924</v>
      </c>
      <c r="AX22" s="54">
        <f t="shared" si="26"/>
        <v>497924</v>
      </c>
      <c r="AY22" s="56">
        <v>0</v>
      </c>
      <c r="AZ22" s="56">
        <v>492979</v>
      </c>
      <c r="BA22" s="54">
        <f t="shared" si="27"/>
        <v>492979</v>
      </c>
      <c r="BB22" s="56">
        <v>0</v>
      </c>
      <c r="BC22" s="56">
        <v>496203</v>
      </c>
      <c r="BD22" s="54">
        <f t="shared" si="28"/>
        <v>496203</v>
      </c>
      <c r="BE22" s="56">
        <v>0</v>
      </c>
      <c r="BF22" s="56">
        <v>494073</v>
      </c>
      <c r="BG22" s="54">
        <f t="shared" si="29"/>
        <v>494073</v>
      </c>
      <c r="BH22" s="56">
        <v>0</v>
      </c>
      <c r="BI22" s="56">
        <v>499628</v>
      </c>
      <c r="BJ22" s="54">
        <f t="shared" si="30"/>
        <v>499628</v>
      </c>
      <c r="BK22" s="56">
        <v>0</v>
      </c>
      <c r="BL22" s="56">
        <v>499102</v>
      </c>
      <c r="BM22" s="54">
        <f t="shared" si="31"/>
        <v>499102</v>
      </c>
      <c r="BN22" s="56">
        <v>0</v>
      </c>
      <c r="BO22" s="56">
        <v>530313</v>
      </c>
      <c r="BP22" s="54">
        <f t="shared" si="32"/>
        <v>530313</v>
      </c>
      <c r="BQ22" s="56">
        <v>0</v>
      </c>
      <c r="BR22" s="56">
        <v>467893</v>
      </c>
      <c r="BS22" s="54">
        <f t="shared" si="33"/>
        <v>467893</v>
      </c>
      <c r="BT22" s="57">
        <v>0</v>
      </c>
      <c r="BU22" s="56">
        <v>0</v>
      </c>
      <c r="BV22" s="58">
        <f t="shared" si="18"/>
        <v>0</v>
      </c>
    </row>
    <row r="23" spans="1:74" x14ac:dyDescent="0.25">
      <c r="A23" s="22" t="s">
        <v>24</v>
      </c>
      <c r="B23" s="24"/>
      <c r="C23" s="53">
        <v>572022</v>
      </c>
      <c r="D23" s="54">
        <v>618034</v>
      </c>
      <c r="E23" s="55">
        <v>0</v>
      </c>
      <c r="F23" s="55">
        <v>0</v>
      </c>
      <c r="G23" s="54">
        <v>0</v>
      </c>
      <c r="H23" s="55">
        <v>0</v>
      </c>
      <c r="I23" s="55">
        <v>0</v>
      </c>
      <c r="J23" s="54">
        <v>0</v>
      </c>
      <c r="K23" s="56">
        <v>0</v>
      </c>
      <c r="L23" s="54">
        <v>0</v>
      </c>
      <c r="M23" s="54">
        <v>0</v>
      </c>
      <c r="N23" s="56">
        <v>0</v>
      </c>
      <c r="O23" s="56">
        <v>0</v>
      </c>
      <c r="P23" s="56">
        <v>0</v>
      </c>
      <c r="Q23" s="56">
        <v>0</v>
      </c>
      <c r="R23" s="54">
        <f t="shared" si="12"/>
        <v>0</v>
      </c>
      <c r="S23" s="57">
        <v>0</v>
      </c>
      <c r="T23" s="54">
        <v>0</v>
      </c>
      <c r="U23" s="54">
        <v>0</v>
      </c>
      <c r="V23" s="57">
        <f t="shared" si="13"/>
        <v>0</v>
      </c>
      <c r="W23" s="56">
        <v>0</v>
      </c>
      <c r="X23" s="54">
        <v>0</v>
      </c>
      <c r="Y23" s="57">
        <v>0</v>
      </c>
      <c r="Z23" s="56">
        <f t="shared" si="14"/>
        <v>0</v>
      </c>
      <c r="AA23" s="56">
        <v>0</v>
      </c>
      <c r="AB23" s="56">
        <v>0</v>
      </c>
      <c r="AC23" s="56">
        <f t="shared" si="19"/>
        <v>0</v>
      </c>
      <c r="AD23" s="56">
        <v>0</v>
      </c>
      <c r="AE23" s="56">
        <v>0</v>
      </c>
      <c r="AF23" s="54">
        <f t="shared" si="20"/>
        <v>0</v>
      </c>
      <c r="AG23" s="56">
        <v>0</v>
      </c>
      <c r="AH23" s="56">
        <v>0</v>
      </c>
      <c r="AI23" s="54">
        <f t="shared" si="21"/>
        <v>0</v>
      </c>
      <c r="AJ23" s="56">
        <v>0</v>
      </c>
      <c r="AK23" s="56">
        <v>0</v>
      </c>
      <c r="AL23" s="54">
        <f t="shared" si="22"/>
        <v>0</v>
      </c>
      <c r="AM23" s="56">
        <v>0</v>
      </c>
      <c r="AN23" s="56">
        <v>0</v>
      </c>
      <c r="AO23" s="54">
        <f t="shared" si="23"/>
        <v>0</v>
      </c>
      <c r="AP23" s="56">
        <v>0</v>
      </c>
      <c r="AQ23" s="56">
        <v>0</v>
      </c>
      <c r="AR23" s="54">
        <f t="shared" si="24"/>
        <v>0</v>
      </c>
      <c r="AS23" s="56">
        <v>0</v>
      </c>
      <c r="AT23" s="56">
        <v>0</v>
      </c>
      <c r="AU23" s="54">
        <f t="shared" si="25"/>
        <v>0</v>
      </c>
      <c r="AV23" s="56">
        <v>0</v>
      </c>
      <c r="AW23" s="56">
        <v>0</v>
      </c>
      <c r="AX23" s="54">
        <f t="shared" si="26"/>
        <v>0</v>
      </c>
      <c r="AY23" s="56">
        <v>0</v>
      </c>
      <c r="AZ23" s="56">
        <v>0</v>
      </c>
      <c r="BA23" s="54">
        <f t="shared" si="27"/>
        <v>0</v>
      </c>
      <c r="BB23" s="56">
        <v>0</v>
      </c>
      <c r="BC23" s="56">
        <v>0</v>
      </c>
      <c r="BD23" s="54">
        <f t="shared" si="28"/>
        <v>0</v>
      </c>
      <c r="BE23" s="56">
        <v>0</v>
      </c>
      <c r="BF23" s="56">
        <v>0</v>
      </c>
      <c r="BG23" s="54">
        <f t="shared" si="29"/>
        <v>0</v>
      </c>
      <c r="BH23" s="56">
        <v>0</v>
      </c>
      <c r="BI23" s="56">
        <v>0</v>
      </c>
      <c r="BJ23" s="54">
        <f t="shared" si="30"/>
        <v>0</v>
      </c>
      <c r="BK23" s="56">
        <v>0</v>
      </c>
      <c r="BL23" s="56">
        <v>0</v>
      </c>
      <c r="BM23" s="54">
        <f t="shared" si="31"/>
        <v>0</v>
      </c>
      <c r="BN23" s="56">
        <v>0</v>
      </c>
      <c r="BO23" s="56">
        <v>0</v>
      </c>
      <c r="BP23" s="54">
        <f t="shared" si="32"/>
        <v>0</v>
      </c>
      <c r="BQ23" s="56">
        <v>0</v>
      </c>
      <c r="BR23" s="56">
        <v>0</v>
      </c>
      <c r="BS23" s="54">
        <f t="shared" si="33"/>
        <v>0</v>
      </c>
      <c r="BT23" s="57">
        <v>0</v>
      </c>
      <c r="BU23" s="56">
        <v>0</v>
      </c>
      <c r="BV23" s="58">
        <f t="shared" si="18"/>
        <v>0</v>
      </c>
    </row>
    <row r="24" spans="1:74" x14ac:dyDescent="0.25">
      <c r="A24" s="22" t="s">
        <v>25</v>
      </c>
      <c r="B24" s="24"/>
      <c r="C24" s="53">
        <v>573652</v>
      </c>
      <c r="D24" s="54">
        <v>650476</v>
      </c>
      <c r="E24" s="54">
        <v>525797</v>
      </c>
      <c r="F24" s="55">
        <v>683601</v>
      </c>
      <c r="G24" s="55">
        <v>684427</v>
      </c>
      <c r="H24" s="54">
        <v>708748</v>
      </c>
      <c r="I24" s="54">
        <v>744820</v>
      </c>
      <c r="J24" s="54">
        <v>979376</v>
      </c>
      <c r="K24" s="56">
        <v>782240</v>
      </c>
      <c r="L24" s="54">
        <v>862942</v>
      </c>
      <c r="M24" s="54">
        <v>922328</v>
      </c>
      <c r="N24" s="56">
        <v>877545</v>
      </c>
      <c r="O24" s="56">
        <v>959338</v>
      </c>
      <c r="P24" s="56">
        <v>0</v>
      </c>
      <c r="Q24" s="56">
        <v>0</v>
      </c>
      <c r="R24" s="54">
        <f t="shared" si="12"/>
        <v>959338</v>
      </c>
      <c r="S24" s="57">
        <v>1239242</v>
      </c>
      <c r="T24" s="54">
        <v>0</v>
      </c>
      <c r="U24" s="54">
        <v>0</v>
      </c>
      <c r="V24" s="57">
        <f t="shared" si="13"/>
        <v>1239242</v>
      </c>
      <c r="W24" s="56">
        <v>1116137</v>
      </c>
      <c r="X24" s="54">
        <v>0</v>
      </c>
      <c r="Y24" s="57">
        <v>0</v>
      </c>
      <c r="Z24" s="56">
        <f t="shared" si="14"/>
        <v>1116137</v>
      </c>
      <c r="AA24" s="56">
        <v>0</v>
      </c>
      <c r="AB24" s="56">
        <v>1152991</v>
      </c>
      <c r="AC24" s="56">
        <f t="shared" si="19"/>
        <v>1152991</v>
      </c>
      <c r="AD24" s="56">
        <v>1184435</v>
      </c>
      <c r="AE24" s="56">
        <v>0</v>
      </c>
      <c r="AF24" s="54">
        <f t="shared" si="20"/>
        <v>1184435</v>
      </c>
      <c r="AG24" s="56">
        <v>1174609</v>
      </c>
      <c r="AH24" s="56">
        <v>0</v>
      </c>
      <c r="AI24" s="54">
        <f t="shared" si="21"/>
        <v>1174609</v>
      </c>
      <c r="AJ24" s="56">
        <v>1178631</v>
      </c>
      <c r="AK24" s="56">
        <v>0</v>
      </c>
      <c r="AL24" s="54">
        <f t="shared" si="22"/>
        <v>1178631</v>
      </c>
      <c r="AM24" s="56">
        <v>1172789</v>
      </c>
      <c r="AN24" s="56">
        <v>0</v>
      </c>
      <c r="AO24" s="54">
        <f t="shared" si="23"/>
        <v>1172789</v>
      </c>
      <c r="AP24" s="56">
        <v>1173756</v>
      </c>
      <c r="AQ24" s="56">
        <v>0</v>
      </c>
      <c r="AR24" s="54">
        <f t="shared" si="24"/>
        <v>1173756</v>
      </c>
      <c r="AS24" s="56">
        <v>0</v>
      </c>
      <c r="AT24" s="56">
        <v>0</v>
      </c>
      <c r="AU24" s="54">
        <f t="shared" si="25"/>
        <v>0</v>
      </c>
      <c r="AV24" s="56">
        <v>0</v>
      </c>
      <c r="AW24" s="56">
        <v>0</v>
      </c>
      <c r="AX24" s="54">
        <f t="shared" si="26"/>
        <v>0</v>
      </c>
      <c r="AY24" s="56">
        <v>0</v>
      </c>
      <c r="AZ24" s="56">
        <v>0</v>
      </c>
      <c r="BA24" s="54">
        <f t="shared" si="27"/>
        <v>0</v>
      </c>
      <c r="BB24" s="56">
        <v>0</v>
      </c>
      <c r="BC24" s="56">
        <v>0</v>
      </c>
      <c r="BD24" s="54">
        <f t="shared" si="28"/>
        <v>0</v>
      </c>
      <c r="BE24" s="56">
        <v>0</v>
      </c>
      <c r="BF24" s="56">
        <v>0</v>
      </c>
      <c r="BG24" s="54">
        <f t="shared" si="29"/>
        <v>0</v>
      </c>
      <c r="BH24" s="56">
        <v>0</v>
      </c>
      <c r="BI24" s="56">
        <v>0</v>
      </c>
      <c r="BJ24" s="54">
        <f t="shared" si="30"/>
        <v>0</v>
      </c>
      <c r="BK24" s="56">
        <v>0</v>
      </c>
      <c r="BL24" s="56">
        <v>0</v>
      </c>
      <c r="BM24" s="54">
        <f t="shared" si="31"/>
        <v>0</v>
      </c>
      <c r="BN24" s="56">
        <v>0</v>
      </c>
      <c r="BO24" s="56">
        <v>0</v>
      </c>
      <c r="BP24" s="54">
        <f t="shared" si="32"/>
        <v>0</v>
      </c>
      <c r="BQ24" s="56">
        <v>0</v>
      </c>
      <c r="BR24" s="56">
        <v>648527</v>
      </c>
      <c r="BS24" s="54">
        <f t="shared" si="33"/>
        <v>648527</v>
      </c>
      <c r="BT24" s="57">
        <v>0</v>
      </c>
      <c r="BU24" s="56">
        <v>959995</v>
      </c>
      <c r="BV24" s="58">
        <f t="shared" si="18"/>
        <v>959995</v>
      </c>
    </row>
    <row r="25" spans="1:74" x14ac:dyDescent="0.25">
      <c r="A25" s="22" t="s">
        <v>26</v>
      </c>
      <c r="B25" s="24"/>
      <c r="C25" s="53">
        <v>0</v>
      </c>
      <c r="D25" s="54">
        <v>0</v>
      </c>
      <c r="E25" s="54">
        <v>0</v>
      </c>
      <c r="F25" s="55">
        <v>335942</v>
      </c>
      <c r="G25" s="55">
        <v>0</v>
      </c>
      <c r="H25" s="54">
        <v>0</v>
      </c>
      <c r="I25" s="54">
        <v>0</v>
      </c>
      <c r="J25" s="54">
        <v>0</v>
      </c>
      <c r="K25" s="56">
        <v>0</v>
      </c>
      <c r="L25" s="54">
        <v>0</v>
      </c>
      <c r="M25" s="54">
        <v>0</v>
      </c>
      <c r="N25" s="56">
        <v>0</v>
      </c>
      <c r="O25" s="56">
        <v>0</v>
      </c>
      <c r="P25" s="56">
        <v>0</v>
      </c>
      <c r="Q25" s="56">
        <v>0</v>
      </c>
      <c r="R25" s="54">
        <f t="shared" si="12"/>
        <v>0</v>
      </c>
      <c r="S25" s="57">
        <v>0</v>
      </c>
      <c r="T25" s="54">
        <v>0</v>
      </c>
      <c r="U25" s="54">
        <v>0</v>
      </c>
      <c r="V25" s="57">
        <f t="shared" si="13"/>
        <v>0</v>
      </c>
      <c r="W25" s="56">
        <v>0</v>
      </c>
      <c r="X25" s="54">
        <v>0</v>
      </c>
      <c r="Y25" s="57">
        <v>0</v>
      </c>
      <c r="Z25" s="56">
        <f t="shared" si="14"/>
        <v>0</v>
      </c>
      <c r="AA25" s="56">
        <v>0</v>
      </c>
      <c r="AB25" s="56">
        <v>0</v>
      </c>
      <c r="AC25" s="56">
        <f t="shared" si="19"/>
        <v>0</v>
      </c>
      <c r="AD25" s="56">
        <v>0</v>
      </c>
      <c r="AE25" s="56">
        <v>0</v>
      </c>
      <c r="AF25" s="54">
        <f t="shared" si="20"/>
        <v>0</v>
      </c>
      <c r="AG25" s="56">
        <v>0</v>
      </c>
      <c r="AH25" s="56">
        <v>0</v>
      </c>
      <c r="AI25" s="54">
        <f t="shared" si="21"/>
        <v>0</v>
      </c>
      <c r="AJ25" s="56">
        <v>0</v>
      </c>
      <c r="AK25" s="56">
        <v>0</v>
      </c>
      <c r="AL25" s="54">
        <f t="shared" si="22"/>
        <v>0</v>
      </c>
      <c r="AM25" s="56">
        <v>0</v>
      </c>
      <c r="AN25" s="56">
        <v>0</v>
      </c>
      <c r="AO25" s="54">
        <f t="shared" si="23"/>
        <v>0</v>
      </c>
      <c r="AP25" s="56">
        <v>0</v>
      </c>
      <c r="AQ25" s="56">
        <v>0</v>
      </c>
      <c r="AR25" s="54">
        <f t="shared" si="24"/>
        <v>0</v>
      </c>
      <c r="AS25" s="56">
        <v>0</v>
      </c>
      <c r="AT25" s="56">
        <v>0</v>
      </c>
      <c r="AU25" s="54">
        <f t="shared" si="25"/>
        <v>0</v>
      </c>
      <c r="AV25" s="56">
        <v>0</v>
      </c>
      <c r="AW25" s="56">
        <v>0</v>
      </c>
      <c r="AX25" s="54">
        <f t="shared" si="26"/>
        <v>0</v>
      </c>
      <c r="AY25" s="56">
        <v>0</v>
      </c>
      <c r="AZ25" s="56">
        <v>0</v>
      </c>
      <c r="BA25" s="54">
        <f t="shared" si="27"/>
        <v>0</v>
      </c>
      <c r="BB25" s="56">
        <v>0</v>
      </c>
      <c r="BC25" s="56">
        <v>0</v>
      </c>
      <c r="BD25" s="54">
        <f t="shared" si="28"/>
        <v>0</v>
      </c>
      <c r="BE25" s="56">
        <v>0</v>
      </c>
      <c r="BF25" s="56">
        <v>0</v>
      </c>
      <c r="BG25" s="54">
        <f t="shared" si="29"/>
        <v>0</v>
      </c>
      <c r="BH25" s="56">
        <v>0</v>
      </c>
      <c r="BI25" s="56">
        <v>0</v>
      </c>
      <c r="BJ25" s="54">
        <f t="shared" si="30"/>
        <v>0</v>
      </c>
      <c r="BK25" s="56">
        <v>0</v>
      </c>
      <c r="BL25" s="56">
        <v>0</v>
      </c>
      <c r="BM25" s="54">
        <f t="shared" si="31"/>
        <v>0</v>
      </c>
      <c r="BN25" s="56">
        <v>0</v>
      </c>
      <c r="BO25" s="56">
        <v>0</v>
      </c>
      <c r="BP25" s="54">
        <f t="shared" si="32"/>
        <v>0</v>
      </c>
      <c r="BQ25" s="56">
        <v>0</v>
      </c>
      <c r="BR25" s="56">
        <v>0</v>
      </c>
      <c r="BS25" s="54">
        <f t="shared" si="33"/>
        <v>0</v>
      </c>
      <c r="BT25" s="57">
        <v>0</v>
      </c>
      <c r="BU25" s="56">
        <v>0</v>
      </c>
      <c r="BV25" s="58">
        <f t="shared" si="18"/>
        <v>0</v>
      </c>
    </row>
    <row r="26" spans="1:74" x14ac:dyDescent="0.25">
      <c r="A26" s="22" t="s">
        <v>27</v>
      </c>
      <c r="B26" s="24"/>
      <c r="C26" s="53">
        <v>34182</v>
      </c>
      <c r="D26" s="54">
        <v>38800</v>
      </c>
      <c r="E26" s="55">
        <v>39671</v>
      </c>
      <c r="F26" s="55">
        <v>42141</v>
      </c>
      <c r="G26" s="55">
        <v>44133</v>
      </c>
      <c r="H26" s="55">
        <v>46760</v>
      </c>
      <c r="I26" s="55">
        <v>49674</v>
      </c>
      <c r="J26" s="54">
        <v>52782</v>
      </c>
      <c r="K26" s="56">
        <v>52782</v>
      </c>
      <c r="L26" s="54">
        <v>71492</v>
      </c>
      <c r="M26" s="54">
        <v>89216</v>
      </c>
      <c r="N26" s="56">
        <v>92371</v>
      </c>
      <c r="O26" s="56">
        <v>0</v>
      </c>
      <c r="P26" s="56">
        <v>0</v>
      </c>
      <c r="Q26" s="56">
        <v>0</v>
      </c>
      <c r="R26" s="54">
        <f t="shared" si="12"/>
        <v>0</v>
      </c>
      <c r="S26" s="57">
        <v>0</v>
      </c>
      <c r="T26" s="54">
        <v>0</v>
      </c>
      <c r="U26" s="54">
        <v>0</v>
      </c>
      <c r="V26" s="57">
        <f t="shared" si="13"/>
        <v>0</v>
      </c>
      <c r="W26" s="56">
        <v>0</v>
      </c>
      <c r="X26" s="54">
        <v>0</v>
      </c>
      <c r="Y26" s="57">
        <v>0</v>
      </c>
      <c r="Z26" s="56">
        <f t="shared" si="14"/>
        <v>0</v>
      </c>
      <c r="AA26" s="56">
        <v>0</v>
      </c>
      <c r="AB26" s="56">
        <v>0</v>
      </c>
      <c r="AC26" s="56">
        <f t="shared" si="19"/>
        <v>0</v>
      </c>
      <c r="AD26" s="56">
        <v>0</v>
      </c>
      <c r="AE26" s="56">
        <v>0</v>
      </c>
      <c r="AF26" s="54">
        <f t="shared" si="20"/>
        <v>0</v>
      </c>
      <c r="AG26" s="56">
        <v>0</v>
      </c>
      <c r="AH26" s="56">
        <v>0</v>
      </c>
      <c r="AI26" s="54">
        <f t="shared" si="21"/>
        <v>0</v>
      </c>
      <c r="AJ26" s="56">
        <v>0</v>
      </c>
      <c r="AK26" s="56">
        <v>0</v>
      </c>
      <c r="AL26" s="54">
        <f t="shared" si="22"/>
        <v>0</v>
      </c>
      <c r="AM26" s="56">
        <v>0</v>
      </c>
      <c r="AN26" s="56">
        <v>0</v>
      </c>
      <c r="AO26" s="54">
        <f t="shared" si="23"/>
        <v>0</v>
      </c>
      <c r="AP26" s="56">
        <v>0</v>
      </c>
      <c r="AQ26" s="56">
        <v>0</v>
      </c>
      <c r="AR26" s="54">
        <f t="shared" si="24"/>
        <v>0</v>
      </c>
      <c r="AS26" s="56">
        <v>0</v>
      </c>
      <c r="AT26" s="56">
        <v>0</v>
      </c>
      <c r="AU26" s="54">
        <f t="shared" si="25"/>
        <v>0</v>
      </c>
      <c r="AV26" s="56">
        <v>0</v>
      </c>
      <c r="AW26" s="56">
        <v>0</v>
      </c>
      <c r="AX26" s="54">
        <f t="shared" si="26"/>
        <v>0</v>
      </c>
      <c r="AY26" s="56">
        <v>0</v>
      </c>
      <c r="AZ26" s="56">
        <v>0</v>
      </c>
      <c r="BA26" s="54">
        <f t="shared" si="27"/>
        <v>0</v>
      </c>
      <c r="BB26" s="56">
        <v>0</v>
      </c>
      <c r="BC26" s="56">
        <v>0</v>
      </c>
      <c r="BD26" s="54">
        <f t="shared" si="28"/>
        <v>0</v>
      </c>
      <c r="BE26" s="56">
        <v>0</v>
      </c>
      <c r="BF26" s="56">
        <v>0</v>
      </c>
      <c r="BG26" s="54">
        <f t="shared" si="29"/>
        <v>0</v>
      </c>
      <c r="BH26" s="56">
        <v>0</v>
      </c>
      <c r="BI26" s="56">
        <v>0</v>
      </c>
      <c r="BJ26" s="54">
        <f t="shared" si="30"/>
        <v>0</v>
      </c>
      <c r="BK26" s="56">
        <v>0</v>
      </c>
      <c r="BL26" s="56">
        <v>0</v>
      </c>
      <c r="BM26" s="54">
        <f t="shared" si="31"/>
        <v>0</v>
      </c>
      <c r="BN26" s="56">
        <v>0</v>
      </c>
      <c r="BO26" s="56">
        <v>0</v>
      </c>
      <c r="BP26" s="54">
        <f t="shared" si="32"/>
        <v>0</v>
      </c>
      <c r="BQ26" s="56">
        <v>0</v>
      </c>
      <c r="BR26" s="56">
        <v>0</v>
      </c>
      <c r="BS26" s="54">
        <f t="shared" si="33"/>
        <v>0</v>
      </c>
      <c r="BT26" s="57">
        <v>0</v>
      </c>
      <c r="BU26" s="56">
        <v>0</v>
      </c>
      <c r="BV26" s="58">
        <f t="shared" si="18"/>
        <v>0</v>
      </c>
    </row>
    <row r="27" spans="1:74" x14ac:dyDescent="0.25">
      <c r="A27" s="22" t="s">
        <v>28</v>
      </c>
      <c r="B27" s="24"/>
      <c r="C27" s="53">
        <v>0</v>
      </c>
      <c r="D27" s="54">
        <v>0</v>
      </c>
      <c r="E27" s="54">
        <v>0</v>
      </c>
      <c r="F27" s="55">
        <v>0</v>
      </c>
      <c r="G27" s="55">
        <v>0</v>
      </c>
      <c r="H27" s="54">
        <v>0</v>
      </c>
      <c r="I27" s="54">
        <v>0</v>
      </c>
      <c r="J27" s="54">
        <v>0</v>
      </c>
      <c r="K27" s="56">
        <v>0</v>
      </c>
      <c r="L27" s="54">
        <v>0</v>
      </c>
      <c r="M27" s="54">
        <v>0</v>
      </c>
      <c r="N27" s="56">
        <v>0</v>
      </c>
      <c r="O27" s="56">
        <v>0</v>
      </c>
      <c r="P27" s="56">
        <v>0</v>
      </c>
      <c r="Q27" s="56">
        <v>0</v>
      </c>
      <c r="R27" s="54">
        <f t="shared" si="12"/>
        <v>0</v>
      </c>
      <c r="S27" s="57">
        <v>0</v>
      </c>
      <c r="T27" s="54">
        <v>0</v>
      </c>
      <c r="U27" s="54">
        <v>0</v>
      </c>
      <c r="V27" s="57">
        <f t="shared" si="13"/>
        <v>0</v>
      </c>
      <c r="W27" s="56">
        <v>0</v>
      </c>
      <c r="X27" s="54">
        <v>0</v>
      </c>
      <c r="Y27" s="57">
        <v>0</v>
      </c>
      <c r="Z27" s="56">
        <f t="shared" si="14"/>
        <v>0</v>
      </c>
      <c r="AA27" s="56">
        <v>0</v>
      </c>
      <c r="AB27" s="56">
        <v>0</v>
      </c>
      <c r="AC27" s="56">
        <f t="shared" si="19"/>
        <v>0</v>
      </c>
      <c r="AD27" s="56">
        <v>0</v>
      </c>
      <c r="AE27" s="56">
        <v>0</v>
      </c>
      <c r="AF27" s="54">
        <f t="shared" si="20"/>
        <v>0</v>
      </c>
      <c r="AG27" s="56">
        <v>0</v>
      </c>
      <c r="AH27" s="56">
        <v>0</v>
      </c>
      <c r="AI27" s="54">
        <f t="shared" si="21"/>
        <v>0</v>
      </c>
      <c r="AJ27" s="56">
        <v>0</v>
      </c>
      <c r="AK27" s="56">
        <v>0</v>
      </c>
      <c r="AL27" s="54">
        <f t="shared" si="22"/>
        <v>0</v>
      </c>
      <c r="AM27" s="56">
        <v>0</v>
      </c>
      <c r="AN27" s="56">
        <v>0</v>
      </c>
      <c r="AO27" s="54">
        <f t="shared" si="23"/>
        <v>0</v>
      </c>
      <c r="AP27" s="56">
        <v>0</v>
      </c>
      <c r="AQ27" s="56">
        <v>0</v>
      </c>
      <c r="AR27" s="54">
        <f t="shared" si="24"/>
        <v>0</v>
      </c>
      <c r="AS27" s="56">
        <v>0</v>
      </c>
      <c r="AT27" s="56">
        <v>0</v>
      </c>
      <c r="AU27" s="54">
        <f t="shared" si="25"/>
        <v>0</v>
      </c>
      <c r="AV27" s="56">
        <v>0</v>
      </c>
      <c r="AW27" s="56">
        <v>0</v>
      </c>
      <c r="AX27" s="54">
        <f t="shared" si="26"/>
        <v>0</v>
      </c>
      <c r="AY27" s="56">
        <v>0</v>
      </c>
      <c r="AZ27" s="56">
        <v>0</v>
      </c>
      <c r="BA27" s="54">
        <f t="shared" si="27"/>
        <v>0</v>
      </c>
      <c r="BB27" s="56">
        <v>0</v>
      </c>
      <c r="BC27" s="56">
        <v>0</v>
      </c>
      <c r="BD27" s="54">
        <f t="shared" si="28"/>
        <v>0</v>
      </c>
      <c r="BE27" s="56">
        <v>0</v>
      </c>
      <c r="BF27" s="56">
        <v>0</v>
      </c>
      <c r="BG27" s="54">
        <f t="shared" si="29"/>
        <v>0</v>
      </c>
      <c r="BH27" s="56">
        <v>0</v>
      </c>
      <c r="BI27" s="56">
        <v>0</v>
      </c>
      <c r="BJ27" s="54">
        <f t="shared" si="30"/>
        <v>0</v>
      </c>
      <c r="BK27" s="56">
        <v>0</v>
      </c>
      <c r="BL27" s="56">
        <v>0</v>
      </c>
      <c r="BM27" s="54">
        <f t="shared" si="31"/>
        <v>0</v>
      </c>
      <c r="BN27" s="56">
        <v>0</v>
      </c>
      <c r="BO27" s="56">
        <v>0</v>
      </c>
      <c r="BP27" s="54">
        <f t="shared" si="32"/>
        <v>0</v>
      </c>
      <c r="BQ27" s="56">
        <v>0</v>
      </c>
      <c r="BR27" s="56">
        <v>0</v>
      </c>
      <c r="BS27" s="54">
        <f t="shared" si="33"/>
        <v>0</v>
      </c>
      <c r="BT27" s="57">
        <v>0</v>
      </c>
      <c r="BU27" s="56">
        <v>0</v>
      </c>
      <c r="BV27" s="58">
        <f t="shared" si="18"/>
        <v>0</v>
      </c>
    </row>
    <row r="28" spans="1:74" x14ac:dyDescent="0.25">
      <c r="A28" s="22" t="s">
        <v>29</v>
      </c>
      <c r="B28" s="24"/>
      <c r="C28" s="53">
        <v>975049</v>
      </c>
      <c r="D28" s="54">
        <v>998811</v>
      </c>
      <c r="E28" s="55">
        <v>449515</v>
      </c>
      <c r="F28" s="55">
        <v>983918</v>
      </c>
      <c r="G28" s="55">
        <v>958925</v>
      </c>
      <c r="H28" s="55">
        <v>986990</v>
      </c>
      <c r="I28" s="55">
        <v>989736</v>
      </c>
      <c r="J28" s="54">
        <v>1169337</v>
      </c>
      <c r="K28" s="56">
        <v>542855</v>
      </c>
      <c r="L28" s="54">
        <v>1282585</v>
      </c>
      <c r="M28" s="54">
        <v>1445161</v>
      </c>
      <c r="N28" s="56">
        <v>1970415</v>
      </c>
      <c r="O28" s="56">
        <v>1914853</v>
      </c>
      <c r="P28" s="56">
        <v>0</v>
      </c>
      <c r="Q28" s="56">
        <v>0</v>
      </c>
      <c r="R28" s="54">
        <f t="shared" si="12"/>
        <v>1914853</v>
      </c>
      <c r="S28" s="57">
        <v>1911484</v>
      </c>
      <c r="T28" s="54">
        <v>0</v>
      </c>
      <c r="U28" s="54">
        <v>0</v>
      </c>
      <c r="V28" s="57">
        <f t="shared" si="13"/>
        <v>1911484</v>
      </c>
      <c r="W28" s="56">
        <v>2179916</v>
      </c>
      <c r="X28" s="54">
        <v>0</v>
      </c>
      <c r="Y28" s="57">
        <v>0</v>
      </c>
      <c r="Z28" s="56">
        <f t="shared" si="14"/>
        <v>2179916</v>
      </c>
      <c r="AA28" s="56">
        <v>2739510</v>
      </c>
      <c r="AB28" s="56">
        <v>0</v>
      </c>
      <c r="AC28" s="56">
        <f t="shared" si="19"/>
        <v>2739510</v>
      </c>
      <c r="AD28" s="56">
        <v>2829004</v>
      </c>
      <c r="AE28" s="56">
        <v>0</v>
      </c>
      <c r="AF28" s="54">
        <f t="shared" si="20"/>
        <v>2829004</v>
      </c>
      <c r="AG28" s="56">
        <v>0</v>
      </c>
      <c r="AH28" s="56">
        <v>2866976</v>
      </c>
      <c r="AI28" s="54">
        <f t="shared" si="21"/>
        <v>2866976</v>
      </c>
      <c r="AJ28" s="56">
        <v>0</v>
      </c>
      <c r="AK28" s="56">
        <v>2827575</v>
      </c>
      <c r="AL28" s="54">
        <f t="shared" si="22"/>
        <v>2827575</v>
      </c>
      <c r="AM28" s="56">
        <v>0</v>
      </c>
      <c r="AN28" s="56">
        <v>2644950</v>
      </c>
      <c r="AO28" s="54">
        <f t="shared" si="23"/>
        <v>2644950</v>
      </c>
      <c r="AP28" s="56">
        <v>0</v>
      </c>
      <c r="AQ28" s="56">
        <v>2667681</v>
      </c>
      <c r="AR28" s="54">
        <f t="shared" si="24"/>
        <v>2667681</v>
      </c>
      <c r="AS28" s="56">
        <v>0</v>
      </c>
      <c r="AT28" s="56">
        <v>2646992</v>
      </c>
      <c r="AU28" s="54">
        <f t="shared" si="25"/>
        <v>2646992</v>
      </c>
      <c r="AV28" s="56">
        <v>0</v>
      </c>
      <c r="AW28" s="56">
        <v>2648612</v>
      </c>
      <c r="AX28" s="54">
        <f t="shared" si="26"/>
        <v>2648612</v>
      </c>
      <c r="AY28" s="56">
        <v>0</v>
      </c>
      <c r="AZ28" s="56">
        <v>2796420</v>
      </c>
      <c r="BA28" s="54">
        <f t="shared" si="27"/>
        <v>2796420</v>
      </c>
      <c r="BB28" s="56">
        <v>0</v>
      </c>
      <c r="BC28" s="56">
        <v>2871575</v>
      </c>
      <c r="BD28" s="54">
        <f t="shared" si="28"/>
        <v>2871575</v>
      </c>
      <c r="BE28" s="56">
        <v>0</v>
      </c>
      <c r="BF28" s="56">
        <v>2740856</v>
      </c>
      <c r="BG28" s="54">
        <f t="shared" si="29"/>
        <v>2740856</v>
      </c>
      <c r="BH28" s="56">
        <v>0</v>
      </c>
      <c r="BI28" s="56">
        <v>2855003</v>
      </c>
      <c r="BJ28" s="54">
        <f t="shared" si="30"/>
        <v>2855003</v>
      </c>
      <c r="BK28" s="56">
        <v>0</v>
      </c>
      <c r="BL28" s="56">
        <v>2936457</v>
      </c>
      <c r="BM28" s="54">
        <f t="shared" si="31"/>
        <v>2936457</v>
      </c>
      <c r="BN28" s="56">
        <v>0</v>
      </c>
      <c r="BO28" s="56">
        <v>3226253</v>
      </c>
      <c r="BP28" s="54">
        <f t="shared" si="32"/>
        <v>3226253</v>
      </c>
      <c r="BQ28" s="56">
        <v>0</v>
      </c>
      <c r="BR28" s="56">
        <v>3321637</v>
      </c>
      <c r="BS28" s="54">
        <f t="shared" si="33"/>
        <v>3321637</v>
      </c>
      <c r="BT28" s="57">
        <v>0</v>
      </c>
      <c r="BU28" s="56">
        <v>3388985</v>
      </c>
      <c r="BV28" s="58">
        <f t="shared" si="18"/>
        <v>3388985</v>
      </c>
    </row>
    <row r="29" spans="1:74" x14ac:dyDescent="0.25">
      <c r="A29" s="22" t="s">
        <v>30</v>
      </c>
      <c r="B29" s="24"/>
      <c r="C29" s="53">
        <v>5045896</v>
      </c>
      <c r="D29" s="54">
        <v>0</v>
      </c>
      <c r="E29" s="54">
        <v>0</v>
      </c>
      <c r="F29" s="55">
        <v>0</v>
      </c>
      <c r="G29" s="55">
        <v>1162102</v>
      </c>
      <c r="H29" s="54">
        <v>1454740</v>
      </c>
      <c r="I29" s="54">
        <v>0</v>
      </c>
      <c r="J29" s="54">
        <v>0</v>
      </c>
      <c r="K29" s="56">
        <v>0</v>
      </c>
      <c r="L29" s="54">
        <v>0</v>
      </c>
      <c r="M29" s="54">
        <v>0</v>
      </c>
      <c r="N29" s="56">
        <v>0</v>
      </c>
      <c r="O29" s="56">
        <v>0</v>
      </c>
      <c r="P29" s="56">
        <v>0</v>
      </c>
      <c r="Q29" s="56">
        <v>0</v>
      </c>
      <c r="R29" s="54">
        <f t="shared" si="12"/>
        <v>0</v>
      </c>
      <c r="S29" s="57">
        <v>0</v>
      </c>
      <c r="T29" s="54">
        <v>0</v>
      </c>
      <c r="U29" s="54">
        <v>0</v>
      </c>
      <c r="V29" s="57">
        <f t="shared" si="13"/>
        <v>0</v>
      </c>
      <c r="W29" s="56">
        <v>0</v>
      </c>
      <c r="X29" s="54">
        <v>0</v>
      </c>
      <c r="Y29" s="57">
        <v>0</v>
      </c>
      <c r="Z29" s="56">
        <f t="shared" si="14"/>
        <v>0</v>
      </c>
      <c r="AA29" s="56">
        <v>4118629</v>
      </c>
      <c r="AB29" s="56">
        <v>0</v>
      </c>
      <c r="AC29" s="56">
        <f t="shared" si="19"/>
        <v>4118629</v>
      </c>
      <c r="AD29" s="56">
        <v>0</v>
      </c>
      <c r="AE29" s="56">
        <v>0</v>
      </c>
      <c r="AF29" s="54">
        <f t="shared" si="20"/>
        <v>0</v>
      </c>
      <c r="AG29" s="56">
        <v>0</v>
      </c>
      <c r="AH29" s="56">
        <v>0</v>
      </c>
      <c r="AI29" s="54">
        <f t="shared" si="21"/>
        <v>0</v>
      </c>
      <c r="AJ29" s="56">
        <v>0</v>
      </c>
      <c r="AK29" s="56">
        <v>0</v>
      </c>
      <c r="AL29" s="54">
        <f t="shared" si="22"/>
        <v>0</v>
      </c>
      <c r="AM29" s="56">
        <v>0</v>
      </c>
      <c r="AN29" s="56">
        <v>0</v>
      </c>
      <c r="AO29" s="54">
        <f t="shared" si="23"/>
        <v>0</v>
      </c>
      <c r="AP29" s="56">
        <v>0</v>
      </c>
      <c r="AQ29" s="56">
        <v>0</v>
      </c>
      <c r="AR29" s="54">
        <f t="shared" si="24"/>
        <v>0</v>
      </c>
      <c r="AS29" s="56">
        <v>0</v>
      </c>
      <c r="AT29" s="56">
        <v>0</v>
      </c>
      <c r="AU29" s="54">
        <f t="shared" si="25"/>
        <v>0</v>
      </c>
      <c r="AV29" s="56">
        <v>0</v>
      </c>
      <c r="AW29" s="56">
        <v>0</v>
      </c>
      <c r="AX29" s="54">
        <f t="shared" si="26"/>
        <v>0</v>
      </c>
      <c r="AY29" s="56">
        <v>0</v>
      </c>
      <c r="AZ29" s="56">
        <v>0</v>
      </c>
      <c r="BA29" s="54">
        <f t="shared" si="27"/>
        <v>0</v>
      </c>
      <c r="BB29" s="56">
        <v>0</v>
      </c>
      <c r="BC29" s="56">
        <v>0</v>
      </c>
      <c r="BD29" s="54">
        <f t="shared" si="28"/>
        <v>0</v>
      </c>
      <c r="BE29" s="56">
        <v>0</v>
      </c>
      <c r="BF29" s="56">
        <v>0</v>
      </c>
      <c r="BG29" s="54">
        <f t="shared" si="29"/>
        <v>0</v>
      </c>
      <c r="BH29" s="56">
        <v>0</v>
      </c>
      <c r="BI29" s="56">
        <v>0</v>
      </c>
      <c r="BJ29" s="54">
        <f t="shared" si="30"/>
        <v>0</v>
      </c>
      <c r="BK29" s="56">
        <v>0</v>
      </c>
      <c r="BL29" s="56">
        <v>0</v>
      </c>
      <c r="BM29" s="54">
        <f t="shared" si="31"/>
        <v>0</v>
      </c>
      <c r="BN29" s="56">
        <v>0</v>
      </c>
      <c r="BO29" s="56">
        <v>0</v>
      </c>
      <c r="BP29" s="54">
        <f t="shared" si="32"/>
        <v>0</v>
      </c>
      <c r="BQ29" s="56">
        <v>0</v>
      </c>
      <c r="BR29" s="56">
        <v>0</v>
      </c>
      <c r="BS29" s="54">
        <f t="shared" si="33"/>
        <v>0</v>
      </c>
      <c r="BT29" s="57">
        <v>0</v>
      </c>
      <c r="BU29" s="56">
        <v>0</v>
      </c>
      <c r="BV29" s="58">
        <f t="shared" si="18"/>
        <v>0</v>
      </c>
    </row>
    <row r="30" spans="1:74" x14ac:dyDescent="0.25">
      <c r="A30" s="22" t="s">
        <v>31</v>
      </c>
      <c r="B30" s="24"/>
      <c r="C30" s="53">
        <v>4877405</v>
      </c>
      <c r="D30" s="54">
        <v>5450780</v>
      </c>
      <c r="E30" s="54">
        <v>5588910</v>
      </c>
      <c r="F30" s="55">
        <v>5863167</v>
      </c>
      <c r="G30" s="55">
        <v>7294012</v>
      </c>
      <c r="H30" s="54">
        <v>7556903</v>
      </c>
      <c r="I30" s="54">
        <v>8053970</v>
      </c>
      <c r="J30" s="54">
        <v>8098882</v>
      </c>
      <c r="K30" s="56">
        <v>8479911</v>
      </c>
      <c r="L30" s="54">
        <v>9526084</v>
      </c>
      <c r="M30" s="54">
        <v>9582209</v>
      </c>
      <c r="N30" s="56">
        <v>10619766</v>
      </c>
      <c r="O30" s="56">
        <v>0</v>
      </c>
      <c r="P30" s="56">
        <v>134244</v>
      </c>
      <c r="Q30" s="56">
        <v>11026157</v>
      </c>
      <c r="R30" s="54">
        <f t="shared" si="12"/>
        <v>11160401</v>
      </c>
      <c r="S30" s="57">
        <v>0</v>
      </c>
      <c r="T30" s="54">
        <v>4550272</v>
      </c>
      <c r="U30" s="54">
        <v>7933867</v>
      </c>
      <c r="V30" s="57">
        <f t="shared" si="13"/>
        <v>12484139</v>
      </c>
      <c r="W30" s="56">
        <v>0</v>
      </c>
      <c r="X30" s="54">
        <v>4976654</v>
      </c>
      <c r="Y30" s="57">
        <v>9035070</v>
      </c>
      <c r="Z30" s="56">
        <f t="shared" si="14"/>
        <v>14011724</v>
      </c>
      <c r="AA30" s="56">
        <v>4948413</v>
      </c>
      <c r="AB30" s="56">
        <v>10944811</v>
      </c>
      <c r="AC30" s="56">
        <f t="shared" si="19"/>
        <v>15893224</v>
      </c>
      <c r="AD30" s="56">
        <v>696704</v>
      </c>
      <c r="AE30" s="56">
        <v>15230405</v>
      </c>
      <c r="AF30" s="54">
        <f t="shared" si="20"/>
        <v>15927109</v>
      </c>
      <c r="AG30" s="56">
        <v>219459</v>
      </c>
      <c r="AH30" s="56">
        <v>15764294</v>
      </c>
      <c r="AI30" s="54">
        <f t="shared" si="21"/>
        <v>15983753</v>
      </c>
      <c r="AJ30" s="56">
        <v>285522</v>
      </c>
      <c r="AK30" s="56">
        <v>15727239</v>
      </c>
      <c r="AL30" s="54">
        <f t="shared" si="22"/>
        <v>16012761</v>
      </c>
      <c r="AM30" s="56">
        <v>364969</v>
      </c>
      <c r="AN30" s="56">
        <v>15734357</v>
      </c>
      <c r="AO30" s="54">
        <f t="shared" si="23"/>
        <v>16099326</v>
      </c>
      <c r="AP30" s="56">
        <v>248077</v>
      </c>
      <c r="AQ30" s="56">
        <v>15816546</v>
      </c>
      <c r="AR30" s="54">
        <f t="shared" si="24"/>
        <v>16064623</v>
      </c>
      <c r="AS30" s="56">
        <v>380153</v>
      </c>
      <c r="AT30" s="56">
        <v>23511516</v>
      </c>
      <c r="AU30" s="54">
        <f t="shared" si="25"/>
        <v>23891669</v>
      </c>
      <c r="AV30" s="56">
        <v>513166</v>
      </c>
      <c r="AW30" s="56">
        <v>23370379</v>
      </c>
      <c r="AX30" s="54">
        <f t="shared" si="26"/>
        <v>23883545</v>
      </c>
      <c r="AY30" s="56">
        <v>688889</v>
      </c>
      <c r="AZ30" s="56">
        <v>24483231</v>
      </c>
      <c r="BA30" s="54">
        <f t="shared" si="27"/>
        <v>25172120</v>
      </c>
      <c r="BB30" s="56">
        <v>708000</v>
      </c>
      <c r="BC30" s="56">
        <v>25571060</v>
      </c>
      <c r="BD30" s="54">
        <f t="shared" si="28"/>
        <v>26279060</v>
      </c>
      <c r="BE30" s="56">
        <v>1096360</v>
      </c>
      <c r="BF30" s="56">
        <v>26800498</v>
      </c>
      <c r="BG30" s="54">
        <f t="shared" si="29"/>
        <v>27896858</v>
      </c>
      <c r="BH30" s="56">
        <v>1064705</v>
      </c>
      <c r="BI30" s="56">
        <v>40295372</v>
      </c>
      <c r="BJ30" s="54">
        <f t="shared" si="30"/>
        <v>41360077</v>
      </c>
      <c r="BK30" s="56">
        <v>1067584</v>
      </c>
      <c r="BL30" s="56">
        <v>41098059</v>
      </c>
      <c r="BM30" s="54">
        <f t="shared" si="31"/>
        <v>42165643</v>
      </c>
      <c r="BN30" s="56">
        <v>1130034</v>
      </c>
      <c r="BO30" s="56">
        <v>41649358</v>
      </c>
      <c r="BP30" s="54">
        <f t="shared" si="32"/>
        <v>42779392</v>
      </c>
      <c r="BQ30" s="56">
        <v>1130533</v>
      </c>
      <c r="BR30" s="56">
        <v>43795342</v>
      </c>
      <c r="BS30" s="54">
        <f t="shared" si="33"/>
        <v>44925875</v>
      </c>
      <c r="BT30" s="57">
        <v>941992</v>
      </c>
      <c r="BU30" s="56">
        <v>44933113</v>
      </c>
      <c r="BV30" s="58">
        <f t="shared" si="18"/>
        <v>45875105</v>
      </c>
    </row>
    <row r="31" spans="1:74" x14ac:dyDescent="0.25">
      <c r="A31" s="22" t="s">
        <v>32</v>
      </c>
      <c r="B31" s="24"/>
      <c r="C31" s="53">
        <v>3958253</v>
      </c>
      <c r="D31" s="54">
        <v>4027056</v>
      </c>
      <c r="E31" s="55">
        <v>4263085</v>
      </c>
      <c r="F31" s="55">
        <v>4445118</v>
      </c>
      <c r="G31" s="55">
        <v>4448631</v>
      </c>
      <c r="H31" s="55">
        <v>4611787</v>
      </c>
      <c r="I31" s="55">
        <v>4817659</v>
      </c>
      <c r="J31" s="54">
        <v>5011831</v>
      </c>
      <c r="K31" s="56">
        <v>5156902</v>
      </c>
      <c r="L31" s="54">
        <v>5237692</v>
      </c>
      <c r="M31" s="54">
        <v>5761837</v>
      </c>
      <c r="N31" s="56">
        <v>6006604</v>
      </c>
      <c r="O31" s="56">
        <v>0</v>
      </c>
      <c r="P31" s="56">
        <v>0</v>
      </c>
      <c r="Q31" s="56">
        <v>6449670</v>
      </c>
      <c r="R31" s="54">
        <f t="shared" si="12"/>
        <v>6449670</v>
      </c>
      <c r="S31" s="57">
        <v>0</v>
      </c>
      <c r="T31" s="54">
        <v>0</v>
      </c>
      <c r="U31" s="54">
        <v>6443843</v>
      </c>
      <c r="V31" s="57">
        <f t="shared" si="13"/>
        <v>6443843</v>
      </c>
      <c r="W31" s="56">
        <v>0</v>
      </c>
      <c r="X31" s="54">
        <v>0</v>
      </c>
      <c r="Y31" s="57">
        <v>6651497</v>
      </c>
      <c r="Z31" s="56">
        <f t="shared" si="14"/>
        <v>6651497</v>
      </c>
      <c r="AA31" s="56">
        <v>0</v>
      </c>
      <c r="AB31" s="56">
        <v>6528462</v>
      </c>
      <c r="AC31" s="56">
        <f t="shared" si="19"/>
        <v>6528462</v>
      </c>
      <c r="AD31" s="56">
        <v>0</v>
      </c>
      <c r="AE31" s="56">
        <v>6405648</v>
      </c>
      <c r="AF31" s="54">
        <f t="shared" si="20"/>
        <v>6405648</v>
      </c>
      <c r="AG31" s="56">
        <v>0</v>
      </c>
      <c r="AH31" s="56">
        <v>6545996</v>
      </c>
      <c r="AI31" s="54">
        <f t="shared" si="21"/>
        <v>6545996</v>
      </c>
      <c r="AJ31" s="56">
        <v>0</v>
      </c>
      <c r="AK31" s="56">
        <v>6525598</v>
      </c>
      <c r="AL31" s="54">
        <f t="shared" si="22"/>
        <v>6525598</v>
      </c>
      <c r="AM31" s="56">
        <v>0</v>
      </c>
      <c r="AN31" s="56">
        <v>6471960</v>
      </c>
      <c r="AO31" s="54">
        <f t="shared" si="23"/>
        <v>6471960</v>
      </c>
      <c r="AP31" s="56">
        <v>0</v>
      </c>
      <c r="AQ31" s="56">
        <v>6517063</v>
      </c>
      <c r="AR31" s="54">
        <f t="shared" si="24"/>
        <v>6517063</v>
      </c>
      <c r="AS31" s="56">
        <v>0</v>
      </c>
      <c r="AT31" s="56">
        <v>6548439</v>
      </c>
      <c r="AU31" s="54">
        <f t="shared" si="25"/>
        <v>6548439</v>
      </c>
      <c r="AV31" s="56">
        <v>0</v>
      </c>
      <c r="AW31" s="56">
        <v>6651542</v>
      </c>
      <c r="AX31" s="54">
        <f t="shared" si="26"/>
        <v>6651542</v>
      </c>
      <c r="AY31" s="56">
        <v>0</v>
      </c>
      <c r="AZ31" s="56">
        <v>6652934</v>
      </c>
      <c r="BA31" s="54">
        <f t="shared" si="27"/>
        <v>6652934</v>
      </c>
      <c r="BB31" s="56">
        <v>0</v>
      </c>
      <c r="BC31" s="56">
        <v>8242456</v>
      </c>
      <c r="BD31" s="54">
        <f t="shared" si="28"/>
        <v>8242456</v>
      </c>
      <c r="BE31" s="56">
        <v>0</v>
      </c>
      <c r="BF31" s="56">
        <v>8582649</v>
      </c>
      <c r="BG31" s="54">
        <f t="shared" si="29"/>
        <v>8582649</v>
      </c>
      <c r="BH31" s="56">
        <v>0</v>
      </c>
      <c r="BI31" s="56">
        <v>11805467</v>
      </c>
      <c r="BJ31" s="54">
        <f t="shared" si="30"/>
        <v>11805467</v>
      </c>
      <c r="BK31" s="56">
        <v>0</v>
      </c>
      <c r="BL31" s="56">
        <v>12318799</v>
      </c>
      <c r="BM31" s="54">
        <f t="shared" si="31"/>
        <v>12318799</v>
      </c>
      <c r="BN31" s="56">
        <v>0</v>
      </c>
      <c r="BO31" s="56">
        <v>12952454</v>
      </c>
      <c r="BP31" s="54">
        <f t="shared" si="32"/>
        <v>12952454</v>
      </c>
      <c r="BQ31" s="56">
        <v>0</v>
      </c>
      <c r="BR31" s="56">
        <v>14898581</v>
      </c>
      <c r="BS31" s="54">
        <f t="shared" si="33"/>
        <v>14898581</v>
      </c>
      <c r="BT31" s="57">
        <v>0</v>
      </c>
      <c r="BU31" s="56">
        <v>15991225</v>
      </c>
      <c r="BV31" s="58">
        <f t="shared" si="18"/>
        <v>15991225</v>
      </c>
    </row>
    <row r="32" spans="1:74" x14ac:dyDescent="0.25">
      <c r="A32" s="22" t="s">
        <v>33</v>
      </c>
      <c r="B32" s="24"/>
      <c r="C32" s="53">
        <v>7626327</v>
      </c>
      <c r="D32" s="54">
        <v>6995950</v>
      </c>
      <c r="E32" s="54">
        <v>8196471</v>
      </c>
      <c r="F32" s="55">
        <v>9227813</v>
      </c>
      <c r="G32" s="55">
        <v>9595943</v>
      </c>
      <c r="H32" s="54">
        <v>9782708</v>
      </c>
      <c r="I32" s="54">
        <v>10253832</v>
      </c>
      <c r="J32" s="54">
        <v>10705949</v>
      </c>
      <c r="K32" s="56">
        <v>10952655</v>
      </c>
      <c r="L32" s="54">
        <v>11783277</v>
      </c>
      <c r="M32" s="54">
        <v>12284899</v>
      </c>
      <c r="N32" s="56">
        <v>13225169</v>
      </c>
      <c r="O32" s="56">
        <v>13752091</v>
      </c>
      <c r="P32" s="56">
        <v>0</v>
      </c>
      <c r="Q32" s="56">
        <v>0</v>
      </c>
      <c r="R32" s="54">
        <f t="shared" si="12"/>
        <v>13752091</v>
      </c>
      <c r="S32" s="57">
        <v>1779000</v>
      </c>
      <c r="T32" s="54">
        <v>5218351</v>
      </c>
      <c r="U32" s="54">
        <v>7251723</v>
      </c>
      <c r="V32" s="57">
        <f t="shared" si="13"/>
        <v>14249074</v>
      </c>
      <c r="W32" s="56">
        <v>1729000</v>
      </c>
      <c r="X32" s="54">
        <v>5361988</v>
      </c>
      <c r="Y32" s="57">
        <v>7475306</v>
      </c>
      <c r="Z32" s="56">
        <f t="shared" si="14"/>
        <v>14566294</v>
      </c>
      <c r="AA32" s="56">
        <v>5593538</v>
      </c>
      <c r="AB32" s="56">
        <v>7696823</v>
      </c>
      <c r="AC32" s="56">
        <f t="shared" si="19"/>
        <v>13290361</v>
      </c>
      <c r="AD32" s="56">
        <v>5534696</v>
      </c>
      <c r="AE32" s="56">
        <v>7715086</v>
      </c>
      <c r="AF32" s="54">
        <f t="shared" si="20"/>
        <v>13249782</v>
      </c>
      <c r="AG32" s="56">
        <v>7920921</v>
      </c>
      <c r="AH32" s="56">
        <v>7784551</v>
      </c>
      <c r="AI32" s="54">
        <f t="shared" si="21"/>
        <v>15705472</v>
      </c>
      <c r="AJ32" s="56">
        <v>8084139</v>
      </c>
      <c r="AK32" s="56">
        <v>7849333</v>
      </c>
      <c r="AL32" s="54">
        <f t="shared" si="22"/>
        <v>15933472</v>
      </c>
      <c r="AM32" s="56">
        <v>8144961</v>
      </c>
      <c r="AN32" s="56">
        <v>7854369</v>
      </c>
      <c r="AO32" s="54">
        <f t="shared" si="23"/>
        <v>15999330</v>
      </c>
      <c r="AP32" s="56">
        <v>16103986</v>
      </c>
      <c r="AQ32" s="56">
        <v>0</v>
      </c>
      <c r="AR32" s="54">
        <f t="shared" si="24"/>
        <v>16103986</v>
      </c>
      <c r="AS32" s="56">
        <v>14055961</v>
      </c>
      <c r="AT32" s="56">
        <v>0</v>
      </c>
      <c r="AU32" s="54">
        <f t="shared" si="25"/>
        <v>14055961</v>
      </c>
      <c r="AV32" s="56">
        <v>6902236</v>
      </c>
      <c r="AW32" s="56">
        <v>7864383</v>
      </c>
      <c r="AX32" s="54">
        <f t="shared" si="26"/>
        <v>14766619</v>
      </c>
      <c r="AY32" s="56">
        <v>17494346</v>
      </c>
      <c r="AZ32" s="56">
        <v>7795570</v>
      </c>
      <c r="BA32" s="54">
        <f t="shared" si="27"/>
        <v>25289916</v>
      </c>
      <c r="BB32" s="56">
        <v>16030947</v>
      </c>
      <c r="BC32" s="56">
        <v>8180847</v>
      </c>
      <c r="BD32" s="54">
        <f t="shared" si="28"/>
        <v>24211794</v>
      </c>
      <c r="BE32" s="56">
        <v>19174793</v>
      </c>
      <c r="BF32" s="56">
        <v>9597238</v>
      </c>
      <c r="BG32" s="54">
        <f t="shared" si="29"/>
        <v>28772031</v>
      </c>
      <c r="BH32" s="56">
        <v>22700537</v>
      </c>
      <c r="BI32" s="56">
        <v>9707883</v>
      </c>
      <c r="BJ32" s="54">
        <f t="shared" si="30"/>
        <v>32408420</v>
      </c>
      <c r="BK32" s="56">
        <v>29407273</v>
      </c>
      <c r="BL32" s="56">
        <v>9809836</v>
      </c>
      <c r="BM32" s="54">
        <f t="shared" si="31"/>
        <v>39217109</v>
      </c>
      <c r="BN32" s="56">
        <v>36572000</v>
      </c>
      <c r="BO32" s="56">
        <v>9856000</v>
      </c>
      <c r="BP32" s="54">
        <f t="shared" si="32"/>
        <v>46428000</v>
      </c>
      <c r="BQ32" s="56">
        <v>30709000</v>
      </c>
      <c r="BR32" s="56">
        <v>9862000</v>
      </c>
      <c r="BS32" s="54">
        <f t="shared" si="33"/>
        <v>40571000</v>
      </c>
      <c r="BT32" s="57">
        <v>33821320</v>
      </c>
      <c r="BU32" s="56">
        <v>115190549</v>
      </c>
      <c r="BV32" s="58">
        <f t="shared" si="18"/>
        <v>149011869</v>
      </c>
    </row>
    <row r="33" spans="1:74" x14ac:dyDescent="0.25">
      <c r="A33" s="22" t="s">
        <v>34</v>
      </c>
      <c r="B33" s="24"/>
      <c r="C33" s="53">
        <v>0</v>
      </c>
      <c r="D33" s="54">
        <v>0</v>
      </c>
      <c r="E33" s="54">
        <v>0</v>
      </c>
      <c r="F33" s="55">
        <v>0</v>
      </c>
      <c r="G33" s="55">
        <v>0</v>
      </c>
      <c r="H33" s="54">
        <v>0</v>
      </c>
      <c r="I33" s="54">
        <v>0</v>
      </c>
      <c r="J33" s="54">
        <v>0</v>
      </c>
      <c r="K33" s="56">
        <v>0</v>
      </c>
      <c r="L33" s="54">
        <v>0</v>
      </c>
      <c r="M33" s="54">
        <v>0</v>
      </c>
      <c r="N33" s="56">
        <v>0</v>
      </c>
      <c r="O33" s="56">
        <v>0</v>
      </c>
      <c r="P33" s="56">
        <v>0</v>
      </c>
      <c r="Q33" s="56">
        <v>0</v>
      </c>
      <c r="R33" s="54">
        <f t="shared" si="12"/>
        <v>0</v>
      </c>
      <c r="S33" s="57">
        <v>0</v>
      </c>
      <c r="T33" s="54">
        <v>0</v>
      </c>
      <c r="U33" s="54">
        <v>0</v>
      </c>
      <c r="V33" s="57">
        <f t="shared" si="13"/>
        <v>0</v>
      </c>
      <c r="W33" s="56">
        <v>0</v>
      </c>
      <c r="X33" s="54">
        <v>0</v>
      </c>
      <c r="Y33" s="57">
        <v>0</v>
      </c>
      <c r="Z33" s="56">
        <f t="shared" si="14"/>
        <v>0</v>
      </c>
      <c r="AA33" s="56">
        <v>0</v>
      </c>
      <c r="AB33" s="56">
        <v>0</v>
      </c>
      <c r="AC33" s="56">
        <f t="shared" si="19"/>
        <v>0</v>
      </c>
      <c r="AD33" s="56">
        <v>0</v>
      </c>
      <c r="AE33" s="56">
        <v>0</v>
      </c>
      <c r="AF33" s="54">
        <f t="shared" si="20"/>
        <v>0</v>
      </c>
      <c r="AG33" s="56">
        <v>0</v>
      </c>
      <c r="AH33" s="56">
        <v>0</v>
      </c>
      <c r="AI33" s="54">
        <f t="shared" si="21"/>
        <v>0</v>
      </c>
      <c r="AJ33" s="56">
        <v>0</v>
      </c>
      <c r="AK33" s="56">
        <v>0</v>
      </c>
      <c r="AL33" s="54">
        <f t="shared" si="22"/>
        <v>0</v>
      </c>
      <c r="AM33" s="56">
        <v>0</v>
      </c>
      <c r="AN33" s="56">
        <v>0</v>
      </c>
      <c r="AO33" s="54">
        <f t="shared" si="23"/>
        <v>0</v>
      </c>
      <c r="AP33" s="56">
        <v>0</v>
      </c>
      <c r="AQ33" s="56">
        <v>0</v>
      </c>
      <c r="AR33" s="54">
        <f t="shared" si="24"/>
        <v>0</v>
      </c>
      <c r="AS33" s="56">
        <v>0</v>
      </c>
      <c r="AT33" s="56">
        <v>0</v>
      </c>
      <c r="AU33" s="54">
        <f t="shared" si="25"/>
        <v>0</v>
      </c>
      <c r="AV33" s="56">
        <v>0</v>
      </c>
      <c r="AW33" s="56">
        <v>0</v>
      </c>
      <c r="AX33" s="54">
        <f t="shared" si="26"/>
        <v>0</v>
      </c>
      <c r="AY33" s="56">
        <v>0</v>
      </c>
      <c r="AZ33" s="56">
        <v>0</v>
      </c>
      <c r="BA33" s="54">
        <f t="shared" si="27"/>
        <v>0</v>
      </c>
      <c r="BB33" s="56">
        <v>0</v>
      </c>
      <c r="BC33" s="56">
        <v>0</v>
      </c>
      <c r="BD33" s="54">
        <f t="shared" si="28"/>
        <v>0</v>
      </c>
      <c r="BE33" s="56">
        <v>0</v>
      </c>
      <c r="BF33" s="56">
        <v>0</v>
      </c>
      <c r="BG33" s="54">
        <f t="shared" si="29"/>
        <v>0</v>
      </c>
      <c r="BH33" s="56">
        <v>0</v>
      </c>
      <c r="BI33" s="56">
        <v>0</v>
      </c>
      <c r="BJ33" s="54">
        <f t="shared" si="30"/>
        <v>0</v>
      </c>
      <c r="BK33" s="56">
        <v>0</v>
      </c>
      <c r="BL33" s="56">
        <v>0</v>
      </c>
      <c r="BM33" s="54">
        <f t="shared" si="31"/>
        <v>0</v>
      </c>
      <c r="BN33" s="56">
        <v>0</v>
      </c>
      <c r="BO33" s="56">
        <v>0</v>
      </c>
      <c r="BP33" s="54">
        <f t="shared" si="32"/>
        <v>0</v>
      </c>
      <c r="BQ33" s="56">
        <v>0</v>
      </c>
      <c r="BR33" s="56">
        <v>0</v>
      </c>
      <c r="BS33" s="54">
        <f t="shared" si="33"/>
        <v>0</v>
      </c>
      <c r="BT33" s="57">
        <v>0</v>
      </c>
      <c r="BU33" s="56">
        <v>0</v>
      </c>
      <c r="BV33" s="58">
        <f t="shared" si="18"/>
        <v>0</v>
      </c>
    </row>
    <row r="34" spans="1:74" x14ac:dyDescent="0.25">
      <c r="A34" s="22" t="s">
        <v>35</v>
      </c>
      <c r="B34" s="24"/>
      <c r="C34" s="53">
        <v>3141008</v>
      </c>
      <c r="D34" s="54">
        <v>2799569</v>
      </c>
      <c r="E34" s="55">
        <v>6491273</v>
      </c>
      <c r="F34" s="55">
        <v>6406323</v>
      </c>
      <c r="G34" s="55">
        <v>6891161</v>
      </c>
      <c r="H34" s="55">
        <v>6897541</v>
      </c>
      <c r="I34" s="55">
        <v>6628948</v>
      </c>
      <c r="J34" s="54">
        <v>6882282</v>
      </c>
      <c r="K34" s="56">
        <v>7093157</v>
      </c>
      <c r="L34" s="54">
        <v>7154891</v>
      </c>
      <c r="M34" s="54">
        <v>7489071</v>
      </c>
      <c r="N34" s="56">
        <v>7707643</v>
      </c>
      <c r="O34" s="56">
        <v>0</v>
      </c>
      <c r="P34" s="56">
        <v>8055808</v>
      </c>
      <c r="Q34" s="56">
        <v>0</v>
      </c>
      <c r="R34" s="54">
        <f t="shared" si="12"/>
        <v>8055808</v>
      </c>
      <c r="S34" s="57">
        <v>0</v>
      </c>
      <c r="T34" s="54">
        <v>8377210</v>
      </c>
      <c r="U34" s="54">
        <v>0</v>
      </c>
      <c r="V34" s="57">
        <f t="shared" si="13"/>
        <v>8377210</v>
      </c>
      <c r="W34" s="56">
        <v>0</v>
      </c>
      <c r="X34" s="54">
        <v>224291</v>
      </c>
      <c r="Y34" s="57">
        <v>8336474</v>
      </c>
      <c r="Z34" s="56">
        <f t="shared" si="14"/>
        <v>8560765</v>
      </c>
      <c r="AA34" s="56">
        <v>8331554</v>
      </c>
      <c r="AB34" s="56">
        <v>0</v>
      </c>
      <c r="AC34" s="56">
        <f t="shared" si="19"/>
        <v>8331554</v>
      </c>
      <c r="AD34" s="56">
        <v>303947</v>
      </c>
      <c r="AE34" s="56">
        <v>7568390</v>
      </c>
      <c r="AF34" s="54">
        <f t="shared" si="20"/>
        <v>7872337</v>
      </c>
      <c r="AG34" s="56">
        <v>232254</v>
      </c>
      <c r="AH34" s="56">
        <v>7516824</v>
      </c>
      <c r="AI34" s="54">
        <f t="shared" si="21"/>
        <v>7749078</v>
      </c>
      <c r="AJ34" s="56">
        <v>338361</v>
      </c>
      <c r="AK34" s="56">
        <v>7604208</v>
      </c>
      <c r="AL34" s="54">
        <f t="shared" si="22"/>
        <v>7942569</v>
      </c>
      <c r="AM34" s="56">
        <v>217060</v>
      </c>
      <c r="AN34" s="56">
        <v>7982580</v>
      </c>
      <c r="AO34" s="54">
        <f t="shared" si="23"/>
        <v>8199640</v>
      </c>
      <c r="AP34" s="56">
        <v>299181</v>
      </c>
      <c r="AQ34" s="56">
        <v>8016611</v>
      </c>
      <c r="AR34" s="54">
        <f t="shared" si="24"/>
        <v>8315792</v>
      </c>
      <c r="AS34" s="56">
        <v>306701</v>
      </c>
      <c r="AT34" s="56">
        <v>8388382</v>
      </c>
      <c r="AU34" s="54">
        <f t="shared" si="25"/>
        <v>8695083</v>
      </c>
      <c r="AV34" s="56">
        <v>516230</v>
      </c>
      <c r="AW34" s="56">
        <v>9511441</v>
      </c>
      <c r="AX34" s="54">
        <f t="shared" si="26"/>
        <v>10027671</v>
      </c>
      <c r="AY34" s="56">
        <v>266643</v>
      </c>
      <c r="AZ34" s="56">
        <v>11543582</v>
      </c>
      <c r="BA34" s="54">
        <f t="shared" si="27"/>
        <v>11810225</v>
      </c>
      <c r="BB34" s="56">
        <v>276601</v>
      </c>
      <c r="BC34" s="56">
        <v>11592709</v>
      </c>
      <c r="BD34" s="54">
        <f t="shared" si="28"/>
        <v>11869310</v>
      </c>
      <c r="BE34" s="56">
        <v>260175</v>
      </c>
      <c r="BF34" s="56">
        <v>12333996</v>
      </c>
      <c r="BG34" s="54">
        <f t="shared" si="29"/>
        <v>12594171</v>
      </c>
      <c r="BH34" s="56">
        <v>253350</v>
      </c>
      <c r="BI34" s="56">
        <v>13365372</v>
      </c>
      <c r="BJ34" s="54">
        <f t="shared" si="30"/>
        <v>13618722</v>
      </c>
      <c r="BK34" s="56">
        <v>245674</v>
      </c>
      <c r="BL34" s="56">
        <v>13954249</v>
      </c>
      <c r="BM34" s="54">
        <f t="shared" si="31"/>
        <v>14199923</v>
      </c>
      <c r="BN34" s="56">
        <v>245139</v>
      </c>
      <c r="BO34" s="56">
        <v>14625030</v>
      </c>
      <c r="BP34" s="54">
        <f t="shared" si="32"/>
        <v>14870169</v>
      </c>
      <c r="BQ34" s="56">
        <v>269234</v>
      </c>
      <c r="BR34" s="56">
        <v>15893053</v>
      </c>
      <c r="BS34" s="54">
        <f t="shared" si="33"/>
        <v>16162287</v>
      </c>
      <c r="BT34" s="57">
        <v>254419</v>
      </c>
      <c r="BU34" s="56">
        <v>17873742</v>
      </c>
      <c r="BV34" s="58">
        <f t="shared" si="18"/>
        <v>18128161</v>
      </c>
    </row>
    <row r="35" spans="1:74" x14ac:dyDescent="0.25">
      <c r="A35" s="22" t="s">
        <v>36</v>
      </c>
      <c r="B35" s="24"/>
      <c r="C35" s="53">
        <v>0</v>
      </c>
      <c r="D35" s="54">
        <v>0</v>
      </c>
      <c r="E35" s="55">
        <v>0</v>
      </c>
      <c r="F35" s="55">
        <v>20742</v>
      </c>
      <c r="G35" s="55">
        <v>0</v>
      </c>
      <c r="H35" s="55">
        <v>0</v>
      </c>
      <c r="I35" s="55">
        <v>0</v>
      </c>
      <c r="J35" s="54">
        <v>0</v>
      </c>
      <c r="K35" s="56">
        <v>0</v>
      </c>
      <c r="L35" s="54">
        <v>0</v>
      </c>
      <c r="M35" s="54">
        <v>0</v>
      </c>
      <c r="N35" s="56">
        <v>0</v>
      </c>
      <c r="O35" s="56">
        <v>0</v>
      </c>
      <c r="P35" s="56">
        <v>0</v>
      </c>
      <c r="Q35" s="56">
        <v>0</v>
      </c>
      <c r="R35" s="54">
        <f t="shared" si="12"/>
        <v>0</v>
      </c>
      <c r="S35" s="57">
        <v>0</v>
      </c>
      <c r="T35" s="54">
        <v>0</v>
      </c>
      <c r="U35" s="54">
        <v>0</v>
      </c>
      <c r="V35" s="57">
        <f t="shared" si="13"/>
        <v>0</v>
      </c>
      <c r="W35" s="56">
        <v>0</v>
      </c>
      <c r="X35" s="54">
        <v>0</v>
      </c>
      <c r="Y35" s="57">
        <v>0</v>
      </c>
      <c r="Z35" s="56">
        <f t="shared" si="14"/>
        <v>0</v>
      </c>
      <c r="AA35" s="56">
        <v>0</v>
      </c>
      <c r="AB35" s="56">
        <v>0</v>
      </c>
      <c r="AC35" s="56">
        <f t="shared" si="19"/>
        <v>0</v>
      </c>
      <c r="AD35" s="56">
        <v>0</v>
      </c>
      <c r="AE35" s="56">
        <v>0</v>
      </c>
      <c r="AF35" s="54">
        <f t="shared" si="20"/>
        <v>0</v>
      </c>
      <c r="AG35" s="56">
        <v>0</v>
      </c>
      <c r="AH35" s="56">
        <v>0</v>
      </c>
      <c r="AI35" s="54">
        <f t="shared" si="21"/>
        <v>0</v>
      </c>
      <c r="AJ35" s="56">
        <v>0</v>
      </c>
      <c r="AK35" s="56">
        <v>0</v>
      </c>
      <c r="AL35" s="54">
        <f t="shared" si="22"/>
        <v>0</v>
      </c>
      <c r="AM35" s="56">
        <v>0</v>
      </c>
      <c r="AN35" s="56">
        <v>0</v>
      </c>
      <c r="AO35" s="54">
        <f t="shared" si="23"/>
        <v>0</v>
      </c>
      <c r="AP35" s="56">
        <v>0</v>
      </c>
      <c r="AQ35" s="56">
        <v>0</v>
      </c>
      <c r="AR35" s="54">
        <f t="shared" si="24"/>
        <v>0</v>
      </c>
      <c r="AS35" s="56">
        <v>0</v>
      </c>
      <c r="AT35" s="56">
        <v>0</v>
      </c>
      <c r="AU35" s="54">
        <f t="shared" si="25"/>
        <v>0</v>
      </c>
      <c r="AV35" s="56">
        <v>0</v>
      </c>
      <c r="AW35" s="56">
        <v>0</v>
      </c>
      <c r="AX35" s="54">
        <f t="shared" si="26"/>
        <v>0</v>
      </c>
      <c r="AY35" s="56">
        <v>0</v>
      </c>
      <c r="AZ35" s="56">
        <v>0</v>
      </c>
      <c r="BA35" s="54">
        <f t="shared" si="27"/>
        <v>0</v>
      </c>
      <c r="BB35" s="56">
        <v>0</v>
      </c>
      <c r="BC35" s="56">
        <v>0</v>
      </c>
      <c r="BD35" s="54">
        <f t="shared" si="28"/>
        <v>0</v>
      </c>
      <c r="BE35" s="56">
        <v>0</v>
      </c>
      <c r="BF35" s="56">
        <v>0</v>
      </c>
      <c r="BG35" s="54">
        <f t="shared" si="29"/>
        <v>0</v>
      </c>
      <c r="BH35" s="56">
        <v>0</v>
      </c>
      <c r="BI35" s="56">
        <v>0</v>
      </c>
      <c r="BJ35" s="54">
        <f t="shared" si="30"/>
        <v>0</v>
      </c>
      <c r="BK35" s="56">
        <v>0</v>
      </c>
      <c r="BL35" s="56">
        <v>0</v>
      </c>
      <c r="BM35" s="54">
        <f t="shared" si="31"/>
        <v>0</v>
      </c>
      <c r="BN35" s="56">
        <v>0</v>
      </c>
      <c r="BO35" s="56">
        <v>0</v>
      </c>
      <c r="BP35" s="54">
        <f t="shared" si="32"/>
        <v>0</v>
      </c>
      <c r="BQ35" s="56">
        <v>0</v>
      </c>
      <c r="BR35" s="56">
        <v>0</v>
      </c>
      <c r="BS35" s="54">
        <f t="shared" si="33"/>
        <v>0</v>
      </c>
      <c r="BT35" s="57">
        <v>0</v>
      </c>
      <c r="BU35" s="56">
        <v>0</v>
      </c>
      <c r="BV35" s="58">
        <f t="shared" si="18"/>
        <v>0</v>
      </c>
    </row>
    <row r="36" spans="1:74" x14ac:dyDescent="0.25">
      <c r="A36" s="22" t="s">
        <v>37</v>
      </c>
      <c r="B36" s="24"/>
      <c r="C36" s="53">
        <v>739906</v>
      </c>
      <c r="D36" s="54">
        <v>742652</v>
      </c>
      <c r="E36" s="55">
        <v>769498</v>
      </c>
      <c r="F36" s="55">
        <v>799547</v>
      </c>
      <c r="G36" s="55">
        <v>795913</v>
      </c>
      <c r="H36" s="55">
        <v>810814</v>
      </c>
      <c r="I36" s="55">
        <v>0</v>
      </c>
      <c r="J36" s="54">
        <v>1019134</v>
      </c>
      <c r="K36" s="56">
        <v>1055213</v>
      </c>
      <c r="L36" s="54">
        <v>0</v>
      </c>
      <c r="M36" s="54">
        <v>0</v>
      </c>
      <c r="N36" s="56">
        <v>0</v>
      </c>
      <c r="O36" s="56">
        <v>0</v>
      </c>
      <c r="P36" s="56">
        <v>0</v>
      </c>
      <c r="Q36" s="56">
        <v>0</v>
      </c>
      <c r="R36" s="54">
        <f t="shared" si="12"/>
        <v>0</v>
      </c>
      <c r="S36" s="57">
        <v>0</v>
      </c>
      <c r="T36" s="54">
        <v>0</v>
      </c>
      <c r="U36" s="54">
        <v>0</v>
      </c>
      <c r="V36" s="57">
        <f t="shared" si="13"/>
        <v>0</v>
      </c>
      <c r="W36" s="56">
        <v>0</v>
      </c>
      <c r="X36" s="54">
        <v>0</v>
      </c>
      <c r="Y36" s="57">
        <v>0</v>
      </c>
      <c r="Z36" s="56">
        <f t="shared" si="14"/>
        <v>0</v>
      </c>
      <c r="AA36" s="56">
        <v>0</v>
      </c>
      <c r="AB36" s="56">
        <v>0</v>
      </c>
      <c r="AC36" s="56">
        <f t="shared" si="19"/>
        <v>0</v>
      </c>
      <c r="AD36" s="56">
        <v>0</v>
      </c>
      <c r="AE36" s="56">
        <v>0</v>
      </c>
      <c r="AF36" s="54">
        <f t="shared" si="20"/>
        <v>0</v>
      </c>
      <c r="AG36" s="56">
        <v>0</v>
      </c>
      <c r="AH36" s="56">
        <v>0</v>
      </c>
      <c r="AI36" s="54">
        <f t="shared" si="21"/>
        <v>0</v>
      </c>
      <c r="AJ36" s="56">
        <v>0</v>
      </c>
      <c r="AK36" s="56">
        <v>0</v>
      </c>
      <c r="AL36" s="54">
        <f t="shared" si="22"/>
        <v>0</v>
      </c>
      <c r="AM36" s="56">
        <v>0</v>
      </c>
      <c r="AN36" s="56">
        <v>0</v>
      </c>
      <c r="AO36" s="54">
        <f t="shared" si="23"/>
        <v>0</v>
      </c>
      <c r="AP36" s="56">
        <v>0</v>
      </c>
      <c r="AQ36" s="56">
        <v>0</v>
      </c>
      <c r="AR36" s="54">
        <f t="shared" si="24"/>
        <v>0</v>
      </c>
      <c r="AS36" s="56">
        <v>0</v>
      </c>
      <c r="AT36" s="56">
        <v>0</v>
      </c>
      <c r="AU36" s="54">
        <f t="shared" si="25"/>
        <v>0</v>
      </c>
      <c r="AV36" s="56">
        <v>0</v>
      </c>
      <c r="AW36" s="56">
        <v>0</v>
      </c>
      <c r="AX36" s="54">
        <f t="shared" si="26"/>
        <v>0</v>
      </c>
      <c r="AY36" s="56">
        <v>0</v>
      </c>
      <c r="AZ36" s="56">
        <v>0</v>
      </c>
      <c r="BA36" s="54">
        <f t="shared" si="27"/>
        <v>0</v>
      </c>
      <c r="BB36" s="56">
        <v>0</v>
      </c>
      <c r="BC36" s="56">
        <v>0</v>
      </c>
      <c r="BD36" s="54">
        <f t="shared" si="28"/>
        <v>0</v>
      </c>
      <c r="BE36" s="56">
        <v>0</v>
      </c>
      <c r="BF36" s="56">
        <v>0</v>
      </c>
      <c r="BG36" s="54">
        <f t="shared" si="29"/>
        <v>0</v>
      </c>
      <c r="BH36" s="56">
        <v>0</v>
      </c>
      <c r="BI36" s="56">
        <v>0</v>
      </c>
      <c r="BJ36" s="54">
        <f t="shared" si="30"/>
        <v>0</v>
      </c>
      <c r="BK36" s="56">
        <v>30359</v>
      </c>
      <c r="BL36" s="56">
        <v>6252</v>
      </c>
      <c r="BM36" s="54">
        <f t="shared" si="31"/>
        <v>36611</v>
      </c>
      <c r="BN36" s="56">
        <v>23142</v>
      </c>
      <c r="BO36" s="56">
        <v>6310</v>
      </c>
      <c r="BP36" s="54">
        <f t="shared" si="32"/>
        <v>29452</v>
      </c>
      <c r="BQ36" s="56">
        <v>18142</v>
      </c>
      <c r="BR36" s="56">
        <v>0</v>
      </c>
      <c r="BS36" s="54">
        <f t="shared" si="33"/>
        <v>18142</v>
      </c>
      <c r="BT36" s="57">
        <v>0</v>
      </c>
      <c r="BU36" s="56">
        <v>0</v>
      </c>
      <c r="BV36" s="58">
        <f t="shared" si="18"/>
        <v>0</v>
      </c>
    </row>
    <row r="37" spans="1:74" x14ac:dyDescent="0.25">
      <c r="A37" s="22" t="s">
        <v>38</v>
      </c>
      <c r="B37" s="24"/>
      <c r="C37" s="53">
        <v>92996</v>
      </c>
      <c r="D37" s="54">
        <v>273398</v>
      </c>
      <c r="E37" s="54">
        <v>398489</v>
      </c>
      <c r="F37" s="55">
        <v>347641</v>
      </c>
      <c r="G37" s="55">
        <v>364607</v>
      </c>
      <c r="H37" s="54">
        <v>378755</v>
      </c>
      <c r="I37" s="54">
        <v>386054</v>
      </c>
      <c r="J37" s="54">
        <v>0</v>
      </c>
      <c r="K37" s="56">
        <v>407290</v>
      </c>
      <c r="L37" s="54">
        <v>0</v>
      </c>
      <c r="M37" s="54">
        <v>435380</v>
      </c>
      <c r="N37" s="56">
        <v>467116</v>
      </c>
      <c r="O37" s="56">
        <v>0</v>
      </c>
      <c r="P37" s="56">
        <v>0</v>
      </c>
      <c r="Q37" s="56">
        <v>476617</v>
      </c>
      <c r="R37" s="54">
        <f t="shared" si="12"/>
        <v>476617</v>
      </c>
      <c r="S37" s="57">
        <v>0</v>
      </c>
      <c r="T37" s="54">
        <v>0</v>
      </c>
      <c r="U37" s="54">
        <v>488242</v>
      </c>
      <c r="V37" s="57">
        <f t="shared" si="13"/>
        <v>488242</v>
      </c>
      <c r="W37" s="56">
        <v>0</v>
      </c>
      <c r="X37" s="54">
        <v>0</v>
      </c>
      <c r="Y37" s="57">
        <v>0</v>
      </c>
      <c r="Z37" s="56">
        <f t="shared" si="14"/>
        <v>0</v>
      </c>
      <c r="AA37" s="56">
        <v>0</v>
      </c>
      <c r="AB37" s="56">
        <v>279718</v>
      </c>
      <c r="AC37" s="56">
        <f t="shared" si="19"/>
        <v>279718</v>
      </c>
      <c r="AD37" s="56">
        <v>0</v>
      </c>
      <c r="AE37" s="56">
        <v>287215</v>
      </c>
      <c r="AF37" s="54">
        <f t="shared" si="20"/>
        <v>287215</v>
      </c>
      <c r="AG37" s="56">
        <v>0</v>
      </c>
      <c r="AH37" s="56">
        <v>416713</v>
      </c>
      <c r="AI37" s="54">
        <f t="shared" si="21"/>
        <v>416713</v>
      </c>
      <c r="AJ37" s="56">
        <v>0</v>
      </c>
      <c r="AK37" s="56">
        <v>427706</v>
      </c>
      <c r="AL37" s="54">
        <f t="shared" si="22"/>
        <v>427706</v>
      </c>
      <c r="AM37" s="56">
        <v>0</v>
      </c>
      <c r="AN37" s="56">
        <v>438627</v>
      </c>
      <c r="AO37" s="54">
        <f t="shared" si="23"/>
        <v>438627</v>
      </c>
      <c r="AP37" s="56">
        <v>0</v>
      </c>
      <c r="AQ37" s="56">
        <v>446824</v>
      </c>
      <c r="AR37" s="54">
        <f t="shared" si="24"/>
        <v>446824</v>
      </c>
      <c r="AS37" s="56">
        <v>0</v>
      </c>
      <c r="AT37" s="56">
        <v>454731</v>
      </c>
      <c r="AU37" s="54">
        <f t="shared" si="25"/>
        <v>454731</v>
      </c>
      <c r="AV37" s="56">
        <v>0</v>
      </c>
      <c r="AW37" s="56">
        <v>463523</v>
      </c>
      <c r="AX37" s="54">
        <f t="shared" si="26"/>
        <v>463523</v>
      </c>
      <c r="AY37" s="56">
        <v>0</v>
      </c>
      <c r="AZ37" s="56">
        <v>501540</v>
      </c>
      <c r="BA37" s="54">
        <f t="shared" si="27"/>
        <v>501540</v>
      </c>
      <c r="BB37" s="56">
        <v>0</v>
      </c>
      <c r="BC37" s="56">
        <v>462743</v>
      </c>
      <c r="BD37" s="54">
        <f t="shared" si="28"/>
        <v>462743</v>
      </c>
      <c r="BE37" s="56">
        <v>0</v>
      </c>
      <c r="BF37" s="56">
        <v>456520</v>
      </c>
      <c r="BG37" s="54">
        <f t="shared" si="29"/>
        <v>456520</v>
      </c>
      <c r="BH37" s="56">
        <v>0</v>
      </c>
      <c r="BI37" s="56">
        <v>0</v>
      </c>
      <c r="BJ37" s="54">
        <f t="shared" si="30"/>
        <v>0</v>
      </c>
      <c r="BK37" s="56">
        <v>0</v>
      </c>
      <c r="BL37" s="56">
        <v>0</v>
      </c>
      <c r="BM37" s="54">
        <f t="shared" si="31"/>
        <v>0</v>
      </c>
      <c r="BN37" s="56">
        <v>0</v>
      </c>
      <c r="BO37" s="56">
        <v>463936</v>
      </c>
      <c r="BP37" s="54">
        <f t="shared" si="32"/>
        <v>463936</v>
      </c>
      <c r="BQ37" s="56">
        <v>0</v>
      </c>
      <c r="BR37" s="56">
        <v>465044</v>
      </c>
      <c r="BS37" s="54">
        <f t="shared" si="33"/>
        <v>465044</v>
      </c>
      <c r="BT37" s="57">
        <v>0</v>
      </c>
      <c r="BU37" s="56">
        <v>521837</v>
      </c>
      <c r="BV37" s="58">
        <f t="shared" si="18"/>
        <v>521837</v>
      </c>
    </row>
    <row r="38" spans="1:74" x14ac:dyDescent="0.25">
      <c r="A38" s="22" t="s">
        <v>39</v>
      </c>
      <c r="B38" s="24"/>
      <c r="C38" s="53">
        <v>171133</v>
      </c>
      <c r="D38" s="54">
        <v>307559</v>
      </c>
      <c r="E38" s="55">
        <v>244907</v>
      </c>
      <c r="F38" s="55">
        <v>4218679</v>
      </c>
      <c r="G38" s="55">
        <v>3941105</v>
      </c>
      <c r="H38" s="55">
        <v>5524230</v>
      </c>
      <c r="I38" s="55">
        <v>6497410</v>
      </c>
      <c r="J38" s="54">
        <v>938350</v>
      </c>
      <c r="K38" s="56">
        <v>776000</v>
      </c>
      <c r="L38" s="54">
        <v>550755</v>
      </c>
      <c r="M38" s="54">
        <v>9813859</v>
      </c>
      <c r="N38" s="56">
        <v>12683255</v>
      </c>
      <c r="O38" s="56">
        <v>0</v>
      </c>
      <c r="P38" s="56">
        <v>0</v>
      </c>
      <c r="Q38" s="56">
        <v>13082451</v>
      </c>
      <c r="R38" s="54">
        <f t="shared" si="12"/>
        <v>13082451</v>
      </c>
      <c r="S38" s="57">
        <v>0</v>
      </c>
      <c r="T38" s="54">
        <v>0</v>
      </c>
      <c r="U38" s="54">
        <v>12867907</v>
      </c>
      <c r="V38" s="57">
        <f t="shared" si="13"/>
        <v>12867907</v>
      </c>
      <c r="W38" s="56">
        <v>0</v>
      </c>
      <c r="X38" s="54">
        <v>0</v>
      </c>
      <c r="Y38" s="57">
        <v>16395289</v>
      </c>
      <c r="Z38" s="56">
        <f t="shared" si="14"/>
        <v>16395289</v>
      </c>
      <c r="AA38" s="56">
        <v>0</v>
      </c>
      <c r="AB38" s="56">
        <v>18842317</v>
      </c>
      <c r="AC38" s="56">
        <f t="shared" si="19"/>
        <v>18842317</v>
      </c>
      <c r="AD38" s="56">
        <v>17225694</v>
      </c>
      <c r="AE38" s="56">
        <v>15786</v>
      </c>
      <c r="AF38" s="54">
        <f t="shared" si="20"/>
        <v>17241480</v>
      </c>
      <c r="AG38" s="56">
        <v>93694</v>
      </c>
      <c r="AH38" s="56">
        <v>17428448</v>
      </c>
      <c r="AI38" s="54">
        <f t="shared" si="21"/>
        <v>17522142</v>
      </c>
      <c r="AJ38" s="56">
        <v>66339</v>
      </c>
      <c r="AK38" s="56">
        <v>17328685</v>
      </c>
      <c r="AL38" s="54">
        <f t="shared" si="22"/>
        <v>17395024</v>
      </c>
      <c r="AM38" s="56">
        <v>68335</v>
      </c>
      <c r="AN38" s="56">
        <v>16519569</v>
      </c>
      <c r="AO38" s="54">
        <f t="shared" si="23"/>
        <v>16587904</v>
      </c>
      <c r="AP38" s="56">
        <v>70855</v>
      </c>
      <c r="AQ38" s="56">
        <v>16681864</v>
      </c>
      <c r="AR38" s="54">
        <f t="shared" si="24"/>
        <v>16752719</v>
      </c>
      <c r="AS38" s="56">
        <v>56584</v>
      </c>
      <c r="AT38" s="56">
        <v>16942620</v>
      </c>
      <c r="AU38" s="54">
        <f t="shared" si="25"/>
        <v>16999204</v>
      </c>
      <c r="AV38" s="56">
        <v>164732</v>
      </c>
      <c r="AW38" s="56">
        <v>16930662</v>
      </c>
      <c r="AX38" s="54">
        <f t="shared" si="26"/>
        <v>17095394</v>
      </c>
      <c r="AY38" s="56">
        <v>99540</v>
      </c>
      <c r="AZ38" s="56">
        <v>16755864</v>
      </c>
      <c r="BA38" s="54">
        <f t="shared" si="27"/>
        <v>16855404</v>
      </c>
      <c r="BB38" s="56">
        <v>60764</v>
      </c>
      <c r="BC38" s="56">
        <v>16820361</v>
      </c>
      <c r="BD38" s="54">
        <f t="shared" si="28"/>
        <v>16881125</v>
      </c>
      <c r="BE38" s="56">
        <v>62827</v>
      </c>
      <c r="BF38" s="56">
        <v>17759913</v>
      </c>
      <c r="BG38" s="54">
        <f t="shared" si="29"/>
        <v>17822740</v>
      </c>
      <c r="BH38" s="56">
        <v>48881</v>
      </c>
      <c r="BI38" s="56">
        <v>20005270</v>
      </c>
      <c r="BJ38" s="54">
        <f t="shared" si="30"/>
        <v>20054151</v>
      </c>
      <c r="BK38" s="56">
        <v>35144</v>
      </c>
      <c r="BL38" s="56">
        <v>21588814</v>
      </c>
      <c r="BM38" s="54">
        <f t="shared" si="31"/>
        <v>21623958</v>
      </c>
      <c r="BN38" s="56">
        <v>39004</v>
      </c>
      <c r="BO38" s="56">
        <v>23013853</v>
      </c>
      <c r="BP38" s="54">
        <f t="shared" si="32"/>
        <v>23052857</v>
      </c>
      <c r="BQ38" s="56">
        <v>34739</v>
      </c>
      <c r="BR38" s="56">
        <v>23581341</v>
      </c>
      <c r="BS38" s="54">
        <f t="shared" si="33"/>
        <v>23616080</v>
      </c>
      <c r="BT38" s="57">
        <v>26896</v>
      </c>
      <c r="BU38" s="56">
        <v>24092782</v>
      </c>
      <c r="BV38" s="58">
        <f t="shared" si="18"/>
        <v>24119678</v>
      </c>
    </row>
    <row r="39" spans="1:74" x14ac:dyDescent="0.25">
      <c r="A39" s="22" t="s">
        <v>1</v>
      </c>
      <c r="B39" s="24"/>
      <c r="C39" s="53">
        <v>2458091</v>
      </c>
      <c r="D39" s="54">
        <v>3714521</v>
      </c>
      <c r="E39" s="55">
        <v>4517618</v>
      </c>
      <c r="F39" s="55">
        <v>6800136</v>
      </c>
      <c r="G39" s="55">
        <v>6939911</v>
      </c>
      <c r="H39" s="55">
        <v>5569968</v>
      </c>
      <c r="I39" s="55">
        <v>6871359</v>
      </c>
      <c r="J39" s="54">
        <v>5704942</v>
      </c>
      <c r="K39" s="56">
        <v>5292065</v>
      </c>
      <c r="L39" s="54">
        <v>4245380</v>
      </c>
      <c r="M39" s="54">
        <v>3666317</v>
      </c>
      <c r="N39" s="56">
        <v>4570547</v>
      </c>
      <c r="O39" s="56">
        <v>5355716</v>
      </c>
      <c r="P39" s="56">
        <v>0</v>
      </c>
      <c r="Q39" s="56">
        <v>0</v>
      </c>
      <c r="R39" s="54">
        <f t="shared" si="12"/>
        <v>5355716</v>
      </c>
      <c r="S39" s="57">
        <v>3563207</v>
      </c>
      <c r="T39" s="54">
        <v>0</v>
      </c>
      <c r="U39" s="54">
        <v>0</v>
      </c>
      <c r="V39" s="57">
        <f t="shared" si="13"/>
        <v>3563207</v>
      </c>
      <c r="W39" s="56">
        <v>0</v>
      </c>
      <c r="X39" s="54">
        <v>1639037</v>
      </c>
      <c r="Y39" s="57">
        <v>1489354</v>
      </c>
      <c r="Z39" s="56">
        <f t="shared" si="14"/>
        <v>3128391</v>
      </c>
      <c r="AA39" s="56">
        <v>2064275</v>
      </c>
      <c r="AB39" s="56">
        <v>152835</v>
      </c>
      <c r="AC39" s="56">
        <f t="shared" si="19"/>
        <v>2217110</v>
      </c>
      <c r="AD39" s="56">
        <v>1701502</v>
      </c>
      <c r="AE39" s="56">
        <v>30007</v>
      </c>
      <c r="AF39" s="54">
        <f t="shared" si="20"/>
        <v>1731509</v>
      </c>
      <c r="AG39" s="56">
        <v>2214415</v>
      </c>
      <c r="AH39" s="56">
        <v>42279</v>
      </c>
      <c r="AI39" s="54">
        <f t="shared" si="21"/>
        <v>2256694</v>
      </c>
      <c r="AJ39" s="56">
        <v>1564703</v>
      </c>
      <c r="AK39" s="56">
        <v>122272</v>
      </c>
      <c r="AL39" s="54">
        <f t="shared" si="22"/>
        <v>1686975</v>
      </c>
      <c r="AM39" s="56">
        <v>1528945</v>
      </c>
      <c r="AN39" s="56">
        <v>58729</v>
      </c>
      <c r="AO39" s="54">
        <f t="shared" si="23"/>
        <v>1587674</v>
      </c>
      <c r="AP39" s="56">
        <v>1711568</v>
      </c>
      <c r="AQ39" s="56">
        <v>93756</v>
      </c>
      <c r="AR39" s="54">
        <f t="shared" si="24"/>
        <v>1805324</v>
      </c>
      <c r="AS39" s="56">
        <v>1363715</v>
      </c>
      <c r="AT39" s="56">
        <v>141821</v>
      </c>
      <c r="AU39" s="54">
        <f t="shared" si="25"/>
        <v>1505536</v>
      </c>
      <c r="AV39" s="56">
        <v>2323684</v>
      </c>
      <c r="AW39" s="56">
        <v>279529</v>
      </c>
      <c r="AX39" s="54">
        <f t="shared" si="26"/>
        <v>2603213</v>
      </c>
      <c r="AY39" s="56">
        <v>1219487</v>
      </c>
      <c r="AZ39" s="56">
        <v>225990</v>
      </c>
      <c r="BA39" s="54">
        <f t="shared" si="27"/>
        <v>1445477</v>
      </c>
      <c r="BB39" s="56">
        <v>1245438</v>
      </c>
      <c r="BC39" s="56">
        <v>252405</v>
      </c>
      <c r="BD39" s="54">
        <f t="shared" si="28"/>
        <v>1497843</v>
      </c>
      <c r="BE39" s="56">
        <v>1114190</v>
      </c>
      <c r="BF39" s="56">
        <v>189931</v>
      </c>
      <c r="BG39" s="54">
        <f t="shared" si="29"/>
        <v>1304121</v>
      </c>
      <c r="BH39" s="56">
        <v>1525791</v>
      </c>
      <c r="BI39" s="56">
        <v>226886</v>
      </c>
      <c r="BJ39" s="54">
        <f t="shared" si="30"/>
        <v>1752677</v>
      </c>
      <c r="BK39" s="56">
        <v>2033930</v>
      </c>
      <c r="BL39" s="56">
        <v>177610</v>
      </c>
      <c r="BM39" s="54">
        <f t="shared" si="31"/>
        <v>2211540</v>
      </c>
      <c r="BN39" s="56">
        <v>4946233</v>
      </c>
      <c r="BO39" s="56">
        <v>214590</v>
      </c>
      <c r="BP39" s="54">
        <f t="shared" si="32"/>
        <v>5160823</v>
      </c>
      <c r="BQ39" s="56">
        <v>1216409</v>
      </c>
      <c r="BR39" s="56">
        <v>221034</v>
      </c>
      <c r="BS39" s="54">
        <f t="shared" si="33"/>
        <v>1437443</v>
      </c>
      <c r="BT39" s="57">
        <v>1307685</v>
      </c>
      <c r="BU39" s="56">
        <v>197219</v>
      </c>
      <c r="BV39" s="58">
        <f t="shared" si="18"/>
        <v>1504904</v>
      </c>
    </row>
    <row r="40" spans="1:74" x14ac:dyDescent="0.25">
      <c r="A40" s="22" t="s">
        <v>40</v>
      </c>
      <c r="B40" s="24"/>
      <c r="C40" s="53">
        <v>230949</v>
      </c>
      <c r="D40" s="54">
        <v>104916</v>
      </c>
      <c r="E40" s="54">
        <v>60109</v>
      </c>
      <c r="F40" s="55">
        <v>59843</v>
      </c>
      <c r="G40" s="55">
        <v>199501</v>
      </c>
      <c r="H40" s="54">
        <v>209086</v>
      </c>
      <c r="I40" s="54">
        <v>454115</v>
      </c>
      <c r="J40" s="54">
        <v>156220</v>
      </c>
      <c r="K40" s="56">
        <v>131866</v>
      </c>
      <c r="L40" s="54">
        <v>248817</v>
      </c>
      <c r="M40" s="54">
        <v>217101</v>
      </c>
      <c r="N40" s="56">
        <v>285907</v>
      </c>
      <c r="O40" s="56">
        <v>0</v>
      </c>
      <c r="P40" s="56">
        <v>299884</v>
      </c>
      <c r="Q40" s="56">
        <v>0</v>
      </c>
      <c r="R40" s="54">
        <f t="shared" si="12"/>
        <v>299884</v>
      </c>
      <c r="S40" s="57">
        <v>0</v>
      </c>
      <c r="T40" s="54">
        <v>278046</v>
      </c>
      <c r="U40" s="54">
        <v>0</v>
      </c>
      <c r="V40" s="57">
        <f t="shared" si="13"/>
        <v>278046</v>
      </c>
      <c r="W40" s="56">
        <v>0</v>
      </c>
      <c r="X40" s="54">
        <v>259102</v>
      </c>
      <c r="Y40" s="57">
        <v>0</v>
      </c>
      <c r="Z40" s="56">
        <f t="shared" si="14"/>
        <v>259102</v>
      </c>
      <c r="AA40" s="56">
        <v>2702360</v>
      </c>
      <c r="AB40" s="56">
        <v>0</v>
      </c>
      <c r="AC40" s="56">
        <f t="shared" si="19"/>
        <v>2702360</v>
      </c>
      <c r="AD40" s="56">
        <v>0</v>
      </c>
      <c r="AE40" s="56">
        <v>0</v>
      </c>
      <c r="AF40" s="54">
        <f t="shared" si="20"/>
        <v>0</v>
      </c>
      <c r="AG40" s="56">
        <v>0</v>
      </c>
      <c r="AH40" s="56">
        <v>482749</v>
      </c>
      <c r="AI40" s="54">
        <f t="shared" si="21"/>
        <v>482749</v>
      </c>
      <c r="AJ40" s="56">
        <v>0</v>
      </c>
      <c r="AK40" s="56">
        <v>7817309</v>
      </c>
      <c r="AL40" s="54">
        <f t="shared" si="22"/>
        <v>7817309</v>
      </c>
      <c r="AM40" s="56">
        <v>0</v>
      </c>
      <c r="AN40" s="56">
        <v>7741933</v>
      </c>
      <c r="AO40" s="54">
        <f t="shared" si="23"/>
        <v>7741933</v>
      </c>
      <c r="AP40" s="56">
        <v>319766</v>
      </c>
      <c r="AQ40" s="56">
        <v>7393304</v>
      </c>
      <c r="AR40" s="54">
        <f t="shared" si="24"/>
        <v>7713070</v>
      </c>
      <c r="AS40" s="56">
        <v>317490</v>
      </c>
      <c r="AT40" s="56">
        <v>7416764</v>
      </c>
      <c r="AU40" s="54">
        <f t="shared" si="25"/>
        <v>7734254</v>
      </c>
      <c r="AV40" s="56">
        <v>272225</v>
      </c>
      <c r="AW40" s="56">
        <v>7458748</v>
      </c>
      <c r="AX40" s="54">
        <f t="shared" si="26"/>
        <v>7730973</v>
      </c>
      <c r="AY40" s="56">
        <v>368719</v>
      </c>
      <c r="AZ40" s="56">
        <v>7534913</v>
      </c>
      <c r="BA40" s="54">
        <f t="shared" si="27"/>
        <v>7903632</v>
      </c>
      <c r="BB40" s="56">
        <v>318375</v>
      </c>
      <c r="BC40" s="56">
        <v>7613527</v>
      </c>
      <c r="BD40" s="54">
        <f t="shared" si="28"/>
        <v>7931902</v>
      </c>
      <c r="BE40" s="56">
        <v>239851</v>
      </c>
      <c r="BF40" s="56">
        <v>8465053</v>
      </c>
      <c r="BG40" s="54">
        <f t="shared" si="29"/>
        <v>8704904</v>
      </c>
      <c r="BH40" s="56">
        <v>110211</v>
      </c>
      <c r="BI40" s="56">
        <v>9049065</v>
      </c>
      <c r="BJ40" s="54">
        <f t="shared" si="30"/>
        <v>9159276</v>
      </c>
      <c r="BK40" s="56">
        <v>106505</v>
      </c>
      <c r="BL40" s="56">
        <v>8453433</v>
      </c>
      <c r="BM40" s="54">
        <f t="shared" si="31"/>
        <v>8559938</v>
      </c>
      <c r="BN40" s="56">
        <v>91598</v>
      </c>
      <c r="BO40" s="56">
        <v>11660850</v>
      </c>
      <c r="BP40" s="54">
        <f t="shared" si="32"/>
        <v>11752448</v>
      </c>
      <c r="BQ40" s="56">
        <v>88980</v>
      </c>
      <c r="BR40" s="56">
        <v>9143005</v>
      </c>
      <c r="BS40" s="54">
        <f t="shared" si="33"/>
        <v>9231985</v>
      </c>
      <c r="BT40" s="57">
        <v>76190</v>
      </c>
      <c r="BU40" s="56">
        <v>9562767</v>
      </c>
      <c r="BV40" s="58">
        <f t="shared" si="18"/>
        <v>9638957</v>
      </c>
    </row>
    <row r="41" spans="1:74" x14ac:dyDescent="0.25">
      <c r="A41" s="22" t="s">
        <v>41</v>
      </c>
      <c r="B41" s="24"/>
      <c r="C41" s="53">
        <v>1006462</v>
      </c>
      <c r="D41" s="54">
        <v>1052452</v>
      </c>
      <c r="E41" s="55">
        <v>1092474</v>
      </c>
      <c r="F41" s="55">
        <v>1743595</v>
      </c>
      <c r="G41" s="55">
        <v>1778065</v>
      </c>
      <c r="H41" s="55">
        <v>2409654</v>
      </c>
      <c r="I41" s="55">
        <v>2428245</v>
      </c>
      <c r="J41" s="54">
        <v>0</v>
      </c>
      <c r="K41" s="56">
        <v>1851273</v>
      </c>
      <c r="L41" s="54">
        <v>2532389</v>
      </c>
      <c r="M41" s="54">
        <v>2626444</v>
      </c>
      <c r="N41" s="56">
        <v>2665233</v>
      </c>
      <c r="O41" s="56">
        <v>2853241</v>
      </c>
      <c r="P41" s="56">
        <v>0</v>
      </c>
      <c r="Q41" s="56">
        <v>0</v>
      </c>
      <c r="R41" s="54">
        <f t="shared" si="12"/>
        <v>2853241</v>
      </c>
      <c r="S41" s="57">
        <v>0</v>
      </c>
      <c r="T41" s="54">
        <v>0</v>
      </c>
      <c r="U41" s="54">
        <v>3070489</v>
      </c>
      <c r="V41" s="57">
        <f t="shared" si="13"/>
        <v>3070489</v>
      </c>
      <c r="W41" s="56">
        <v>0</v>
      </c>
      <c r="X41" s="54">
        <v>0</v>
      </c>
      <c r="Y41" s="57">
        <v>3258265</v>
      </c>
      <c r="Z41" s="56">
        <f t="shared" si="14"/>
        <v>3258265</v>
      </c>
      <c r="AA41" s="56">
        <v>0</v>
      </c>
      <c r="AB41" s="56">
        <v>2871303</v>
      </c>
      <c r="AC41" s="56">
        <f t="shared" si="19"/>
        <v>2871303</v>
      </c>
      <c r="AD41" s="56">
        <v>0</v>
      </c>
      <c r="AE41" s="56">
        <v>2946335</v>
      </c>
      <c r="AF41" s="54">
        <f t="shared" si="20"/>
        <v>2946335</v>
      </c>
      <c r="AG41" s="56">
        <v>0</v>
      </c>
      <c r="AH41" s="56">
        <v>2246389</v>
      </c>
      <c r="AI41" s="54">
        <f t="shared" si="21"/>
        <v>2246389</v>
      </c>
      <c r="AJ41" s="56">
        <v>0</v>
      </c>
      <c r="AK41" s="56">
        <v>2228412</v>
      </c>
      <c r="AL41" s="54">
        <f t="shared" si="22"/>
        <v>2228412</v>
      </c>
      <c r="AM41" s="56">
        <v>0</v>
      </c>
      <c r="AN41" s="56">
        <v>3244488</v>
      </c>
      <c r="AO41" s="54">
        <f t="shared" si="23"/>
        <v>3244488</v>
      </c>
      <c r="AP41" s="56">
        <v>0</v>
      </c>
      <c r="AQ41" s="56">
        <v>5024256</v>
      </c>
      <c r="AR41" s="54">
        <f t="shared" si="24"/>
        <v>5024256</v>
      </c>
      <c r="AS41" s="56">
        <v>0</v>
      </c>
      <c r="AT41" s="56">
        <v>5110027</v>
      </c>
      <c r="AU41" s="54">
        <f t="shared" si="25"/>
        <v>5110027</v>
      </c>
      <c r="AV41" s="56">
        <v>0</v>
      </c>
      <c r="AW41" s="56">
        <v>5166925</v>
      </c>
      <c r="AX41" s="54">
        <f t="shared" si="26"/>
        <v>5166925</v>
      </c>
      <c r="AY41" s="56">
        <v>0</v>
      </c>
      <c r="AZ41" s="56">
        <v>5141982</v>
      </c>
      <c r="BA41" s="54">
        <f t="shared" si="27"/>
        <v>5141982</v>
      </c>
      <c r="BB41" s="56">
        <v>0</v>
      </c>
      <c r="BC41" s="56">
        <v>5352832</v>
      </c>
      <c r="BD41" s="54">
        <f t="shared" si="28"/>
        <v>5352832</v>
      </c>
      <c r="BE41" s="56">
        <v>0</v>
      </c>
      <c r="BF41" s="56">
        <v>4732451</v>
      </c>
      <c r="BG41" s="54">
        <f t="shared" si="29"/>
        <v>4732451</v>
      </c>
      <c r="BH41" s="56">
        <v>0</v>
      </c>
      <c r="BI41" s="56">
        <v>7675960</v>
      </c>
      <c r="BJ41" s="54">
        <f t="shared" si="30"/>
        <v>7675960</v>
      </c>
      <c r="BK41" s="56">
        <v>0</v>
      </c>
      <c r="BL41" s="56">
        <v>7759469</v>
      </c>
      <c r="BM41" s="54">
        <f t="shared" si="31"/>
        <v>7759469</v>
      </c>
      <c r="BN41" s="56">
        <v>0</v>
      </c>
      <c r="BO41" s="56">
        <v>8570914</v>
      </c>
      <c r="BP41" s="54">
        <f t="shared" si="32"/>
        <v>8570914</v>
      </c>
      <c r="BQ41" s="56">
        <v>0</v>
      </c>
      <c r="BR41" s="56">
        <v>8685433</v>
      </c>
      <c r="BS41" s="54">
        <f t="shared" si="33"/>
        <v>8685433</v>
      </c>
      <c r="BT41" s="57">
        <v>0</v>
      </c>
      <c r="BU41" s="56">
        <v>8957634</v>
      </c>
      <c r="BV41" s="58">
        <f t="shared" si="18"/>
        <v>8957634</v>
      </c>
    </row>
    <row r="42" spans="1:74" x14ac:dyDescent="0.25">
      <c r="A42" s="22" t="s">
        <v>42</v>
      </c>
      <c r="B42" s="24"/>
      <c r="C42" s="53">
        <v>0</v>
      </c>
      <c r="D42" s="54">
        <v>0</v>
      </c>
      <c r="E42" s="55">
        <v>0</v>
      </c>
      <c r="F42" s="55">
        <v>0</v>
      </c>
      <c r="G42" s="55">
        <v>0</v>
      </c>
      <c r="H42" s="55">
        <v>0</v>
      </c>
      <c r="I42" s="55">
        <v>0</v>
      </c>
      <c r="J42" s="54">
        <v>0</v>
      </c>
      <c r="K42" s="56">
        <v>0</v>
      </c>
      <c r="L42" s="54">
        <v>0</v>
      </c>
      <c r="M42" s="54">
        <v>0</v>
      </c>
      <c r="N42" s="56">
        <v>0</v>
      </c>
      <c r="O42" s="56">
        <v>0</v>
      </c>
      <c r="P42" s="56">
        <v>0</v>
      </c>
      <c r="Q42" s="56">
        <v>0</v>
      </c>
      <c r="R42" s="54">
        <f t="shared" si="12"/>
        <v>0</v>
      </c>
      <c r="S42" s="57">
        <v>0</v>
      </c>
      <c r="T42" s="54">
        <v>0</v>
      </c>
      <c r="U42" s="54">
        <v>0</v>
      </c>
      <c r="V42" s="57">
        <f t="shared" si="13"/>
        <v>0</v>
      </c>
      <c r="W42" s="56">
        <v>0</v>
      </c>
      <c r="X42" s="54">
        <v>0</v>
      </c>
      <c r="Y42" s="57">
        <v>0</v>
      </c>
      <c r="Z42" s="56">
        <f t="shared" si="14"/>
        <v>0</v>
      </c>
      <c r="AA42" s="56">
        <v>0</v>
      </c>
      <c r="AB42" s="56">
        <v>0</v>
      </c>
      <c r="AC42" s="56">
        <f t="shared" si="19"/>
        <v>0</v>
      </c>
      <c r="AD42" s="56">
        <v>0</v>
      </c>
      <c r="AE42" s="56">
        <v>0</v>
      </c>
      <c r="AF42" s="54">
        <f t="shared" si="20"/>
        <v>0</v>
      </c>
      <c r="AG42" s="56">
        <v>0</v>
      </c>
      <c r="AH42" s="56">
        <v>0</v>
      </c>
      <c r="AI42" s="54">
        <f t="shared" si="21"/>
        <v>0</v>
      </c>
      <c r="AJ42" s="56">
        <v>0</v>
      </c>
      <c r="AK42" s="56">
        <v>0</v>
      </c>
      <c r="AL42" s="54">
        <f t="shared" si="22"/>
        <v>0</v>
      </c>
      <c r="AM42" s="56">
        <v>0</v>
      </c>
      <c r="AN42" s="56">
        <v>0</v>
      </c>
      <c r="AO42" s="54">
        <f t="shared" si="23"/>
        <v>0</v>
      </c>
      <c r="AP42" s="56">
        <v>0</v>
      </c>
      <c r="AQ42" s="56">
        <v>0</v>
      </c>
      <c r="AR42" s="54">
        <f t="shared" si="24"/>
        <v>0</v>
      </c>
      <c r="AS42" s="56">
        <v>1389187</v>
      </c>
      <c r="AT42" s="56">
        <v>0</v>
      </c>
      <c r="AU42" s="54">
        <f t="shared" si="25"/>
        <v>1389187</v>
      </c>
      <c r="AV42" s="56">
        <v>0</v>
      </c>
      <c r="AW42" s="56">
        <v>0</v>
      </c>
      <c r="AX42" s="54">
        <f t="shared" si="26"/>
        <v>0</v>
      </c>
      <c r="AY42" s="56">
        <v>0</v>
      </c>
      <c r="AZ42" s="56">
        <v>0</v>
      </c>
      <c r="BA42" s="54">
        <f t="shared" si="27"/>
        <v>0</v>
      </c>
      <c r="BB42" s="56">
        <v>0</v>
      </c>
      <c r="BC42" s="56">
        <v>0</v>
      </c>
      <c r="BD42" s="54">
        <f t="shared" si="28"/>
        <v>0</v>
      </c>
      <c r="BE42" s="56">
        <v>0</v>
      </c>
      <c r="BF42" s="56">
        <v>0</v>
      </c>
      <c r="BG42" s="54">
        <f t="shared" si="29"/>
        <v>0</v>
      </c>
      <c r="BH42" s="56">
        <v>0</v>
      </c>
      <c r="BI42" s="56">
        <v>0</v>
      </c>
      <c r="BJ42" s="54">
        <f t="shared" si="30"/>
        <v>0</v>
      </c>
      <c r="BK42" s="56">
        <v>0</v>
      </c>
      <c r="BL42" s="56">
        <v>0</v>
      </c>
      <c r="BM42" s="54">
        <f t="shared" si="31"/>
        <v>0</v>
      </c>
      <c r="BN42" s="56">
        <v>0</v>
      </c>
      <c r="BO42" s="56">
        <v>0</v>
      </c>
      <c r="BP42" s="54">
        <f t="shared" si="32"/>
        <v>0</v>
      </c>
      <c r="BQ42" s="56">
        <v>0</v>
      </c>
      <c r="BR42" s="56">
        <v>0</v>
      </c>
      <c r="BS42" s="54">
        <f t="shared" si="33"/>
        <v>0</v>
      </c>
      <c r="BT42" s="57">
        <v>0</v>
      </c>
      <c r="BU42" s="56">
        <v>0</v>
      </c>
      <c r="BV42" s="58">
        <f t="shared" si="18"/>
        <v>0</v>
      </c>
    </row>
    <row r="43" spans="1:74" x14ac:dyDescent="0.25">
      <c r="A43" s="22" t="s">
        <v>2</v>
      </c>
      <c r="B43" s="24"/>
      <c r="C43" s="53">
        <v>837931</v>
      </c>
      <c r="D43" s="54">
        <v>501249</v>
      </c>
      <c r="E43" s="54">
        <v>0</v>
      </c>
      <c r="F43" s="55">
        <v>0</v>
      </c>
      <c r="G43" s="55">
        <v>0</v>
      </c>
      <c r="H43" s="54">
        <v>569713</v>
      </c>
      <c r="I43" s="54">
        <v>655919</v>
      </c>
      <c r="J43" s="54">
        <v>715852</v>
      </c>
      <c r="K43" s="56">
        <v>735459</v>
      </c>
      <c r="L43" s="54">
        <v>897966</v>
      </c>
      <c r="M43" s="54">
        <v>917995</v>
      </c>
      <c r="N43" s="56">
        <v>935832</v>
      </c>
      <c r="O43" s="56">
        <v>0</v>
      </c>
      <c r="P43" s="56">
        <v>0</v>
      </c>
      <c r="Q43" s="56">
        <v>972123</v>
      </c>
      <c r="R43" s="54">
        <f t="shared" si="12"/>
        <v>972123</v>
      </c>
      <c r="S43" s="57">
        <v>0</v>
      </c>
      <c r="T43" s="54">
        <v>0</v>
      </c>
      <c r="U43" s="54">
        <v>960297</v>
      </c>
      <c r="V43" s="57">
        <f t="shared" si="13"/>
        <v>960297</v>
      </c>
      <c r="W43" s="56">
        <v>0</v>
      </c>
      <c r="X43" s="54">
        <v>0</v>
      </c>
      <c r="Y43" s="57">
        <v>1447227</v>
      </c>
      <c r="Z43" s="56">
        <f t="shared" si="14"/>
        <v>1447227</v>
      </c>
      <c r="AA43" s="56">
        <v>0</v>
      </c>
      <c r="AB43" s="56">
        <v>1455382</v>
      </c>
      <c r="AC43" s="56">
        <f t="shared" si="19"/>
        <v>1455382</v>
      </c>
      <c r="AD43" s="56">
        <v>0</v>
      </c>
      <c r="AE43" s="56">
        <v>0</v>
      </c>
      <c r="AF43" s="54">
        <f t="shared" si="20"/>
        <v>0</v>
      </c>
      <c r="AG43" s="56">
        <v>0</v>
      </c>
      <c r="AH43" s="56">
        <v>1431618</v>
      </c>
      <c r="AI43" s="54">
        <f t="shared" si="21"/>
        <v>1431618</v>
      </c>
      <c r="AJ43" s="56">
        <v>0</v>
      </c>
      <c r="AK43" s="56">
        <v>1445310</v>
      </c>
      <c r="AL43" s="54">
        <f t="shared" si="22"/>
        <v>1445310</v>
      </c>
      <c r="AM43" s="56">
        <v>1440006</v>
      </c>
      <c r="AN43" s="56">
        <v>0</v>
      </c>
      <c r="AO43" s="54">
        <f t="shared" si="23"/>
        <v>1440006</v>
      </c>
      <c r="AP43" s="56">
        <v>1405235</v>
      </c>
      <c r="AQ43" s="56">
        <v>0</v>
      </c>
      <c r="AR43" s="54">
        <f t="shared" si="24"/>
        <v>1405235</v>
      </c>
      <c r="AS43" s="56">
        <v>0</v>
      </c>
      <c r="AT43" s="56">
        <v>0</v>
      </c>
      <c r="AU43" s="54">
        <f t="shared" si="25"/>
        <v>0</v>
      </c>
      <c r="AV43" s="56">
        <v>1448866</v>
      </c>
      <c r="AW43" s="56">
        <v>0</v>
      </c>
      <c r="AX43" s="54">
        <f t="shared" si="26"/>
        <v>1448866</v>
      </c>
      <c r="AY43" s="56">
        <v>1456679</v>
      </c>
      <c r="AZ43" s="56">
        <v>0</v>
      </c>
      <c r="BA43" s="54">
        <f t="shared" si="27"/>
        <v>1456679</v>
      </c>
      <c r="BB43" s="56">
        <v>1475624</v>
      </c>
      <c r="BC43" s="56">
        <v>0</v>
      </c>
      <c r="BD43" s="54">
        <f t="shared" si="28"/>
        <v>1475624</v>
      </c>
      <c r="BE43" s="56">
        <v>1898691</v>
      </c>
      <c r="BF43" s="56">
        <v>0</v>
      </c>
      <c r="BG43" s="54">
        <f t="shared" si="29"/>
        <v>1898691</v>
      </c>
      <c r="BH43" s="56">
        <v>1877989</v>
      </c>
      <c r="BI43" s="56">
        <v>0</v>
      </c>
      <c r="BJ43" s="54">
        <f t="shared" si="30"/>
        <v>1877989</v>
      </c>
      <c r="BK43" s="56">
        <v>1928384</v>
      </c>
      <c r="BL43" s="56">
        <v>0</v>
      </c>
      <c r="BM43" s="54">
        <f t="shared" si="31"/>
        <v>1928384</v>
      </c>
      <c r="BN43" s="56">
        <v>1946165</v>
      </c>
      <c r="BO43" s="56">
        <v>0</v>
      </c>
      <c r="BP43" s="54">
        <f t="shared" si="32"/>
        <v>1946165</v>
      </c>
      <c r="BQ43" s="56">
        <v>0</v>
      </c>
      <c r="BR43" s="56">
        <v>1977569</v>
      </c>
      <c r="BS43" s="54">
        <f t="shared" si="33"/>
        <v>1977569</v>
      </c>
      <c r="BT43" s="57">
        <v>0</v>
      </c>
      <c r="BU43" s="56">
        <v>1991906</v>
      </c>
      <c r="BV43" s="58">
        <f t="shared" si="18"/>
        <v>1991906</v>
      </c>
    </row>
    <row r="44" spans="1:74" x14ac:dyDescent="0.25">
      <c r="A44" s="22" t="s">
        <v>43</v>
      </c>
      <c r="B44" s="24"/>
      <c r="C44" s="53">
        <v>3507587</v>
      </c>
      <c r="D44" s="54">
        <v>710109</v>
      </c>
      <c r="E44" s="55">
        <v>555888</v>
      </c>
      <c r="F44" s="55">
        <v>370854</v>
      </c>
      <c r="G44" s="55">
        <v>378282</v>
      </c>
      <c r="H44" s="55">
        <v>404851</v>
      </c>
      <c r="I44" s="55">
        <v>334939</v>
      </c>
      <c r="J44" s="54">
        <v>355224</v>
      </c>
      <c r="K44" s="56">
        <v>522832</v>
      </c>
      <c r="L44" s="54">
        <v>609492</v>
      </c>
      <c r="M44" s="54">
        <v>498864</v>
      </c>
      <c r="N44" s="56">
        <v>262846</v>
      </c>
      <c r="O44" s="56">
        <v>0</v>
      </c>
      <c r="P44" s="56">
        <v>278823</v>
      </c>
      <c r="Q44" s="56">
        <v>0</v>
      </c>
      <c r="R44" s="54">
        <f t="shared" si="12"/>
        <v>278823</v>
      </c>
      <c r="S44" s="57">
        <v>0</v>
      </c>
      <c r="T44" s="54">
        <v>353681</v>
      </c>
      <c r="U44" s="54">
        <v>0</v>
      </c>
      <c r="V44" s="57">
        <f t="shared" si="13"/>
        <v>353681</v>
      </c>
      <c r="W44" s="56">
        <v>0</v>
      </c>
      <c r="X44" s="54">
        <v>349327</v>
      </c>
      <c r="Y44" s="57">
        <v>0</v>
      </c>
      <c r="Z44" s="56">
        <f t="shared" si="14"/>
        <v>349327</v>
      </c>
      <c r="AA44" s="56">
        <v>189189</v>
      </c>
      <c r="AB44" s="56">
        <v>0</v>
      </c>
      <c r="AC44" s="56">
        <f t="shared" si="19"/>
        <v>189189</v>
      </c>
      <c r="AD44" s="56">
        <v>475766</v>
      </c>
      <c r="AE44" s="56">
        <v>0</v>
      </c>
      <c r="AF44" s="54">
        <f t="shared" si="20"/>
        <v>475766</v>
      </c>
      <c r="AG44" s="56">
        <v>172864</v>
      </c>
      <c r="AH44" s="56">
        <v>0</v>
      </c>
      <c r="AI44" s="54">
        <f t="shared" si="21"/>
        <v>172864</v>
      </c>
      <c r="AJ44" s="56">
        <v>110000</v>
      </c>
      <c r="AK44" s="56">
        <v>0</v>
      </c>
      <c r="AL44" s="54">
        <f t="shared" si="22"/>
        <v>110000</v>
      </c>
      <c r="AM44" s="56">
        <v>213000</v>
      </c>
      <c r="AN44" s="56">
        <v>0</v>
      </c>
      <c r="AO44" s="54">
        <f t="shared" si="23"/>
        <v>213000</v>
      </c>
      <c r="AP44" s="56">
        <v>532000</v>
      </c>
      <c r="AQ44" s="56">
        <v>0</v>
      </c>
      <c r="AR44" s="54">
        <f t="shared" si="24"/>
        <v>532000</v>
      </c>
      <c r="AS44" s="56">
        <v>175000</v>
      </c>
      <c r="AT44" s="56">
        <v>0</v>
      </c>
      <c r="AU44" s="54">
        <f t="shared" si="25"/>
        <v>175000</v>
      </c>
      <c r="AV44" s="56">
        <v>141000</v>
      </c>
      <c r="AW44" s="56">
        <v>0</v>
      </c>
      <c r="AX44" s="54">
        <f t="shared" si="26"/>
        <v>141000</v>
      </c>
      <c r="AY44" s="56">
        <v>114000</v>
      </c>
      <c r="AZ44" s="56">
        <v>0</v>
      </c>
      <c r="BA44" s="54">
        <f t="shared" si="27"/>
        <v>114000</v>
      </c>
      <c r="BB44" s="56">
        <v>90000</v>
      </c>
      <c r="BC44" s="56">
        <v>0</v>
      </c>
      <c r="BD44" s="54">
        <f t="shared" si="28"/>
        <v>90000</v>
      </c>
      <c r="BE44" s="56">
        <v>23000</v>
      </c>
      <c r="BF44" s="56">
        <v>0</v>
      </c>
      <c r="BG44" s="54">
        <f t="shared" si="29"/>
        <v>23000</v>
      </c>
      <c r="BH44" s="56">
        <v>48000</v>
      </c>
      <c r="BI44" s="56">
        <v>0</v>
      </c>
      <c r="BJ44" s="54">
        <f t="shared" si="30"/>
        <v>48000</v>
      </c>
      <c r="BK44" s="56">
        <v>18000</v>
      </c>
      <c r="BL44" s="56">
        <v>0</v>
      </c>
      <c r="BM44" s="54">
        <f t="shared" si="31"/>
        <v>18000</v>
      </c>
      <c r="BN44" s="56">
        <v>13000</v>
      </c>
      <c r="BO44" s="56">
        <v>0</v>
      </c>
      <c r="BP44" s="54">
        <f t="shared" si="32"/>
        <v>13000</v>
      </c>
      <c r="BQ44" s="56">
        <v>6000</v>
      </c>
      <c r="BR44" s="56">
        <v>0</v>
      </c>
      <c r="BS44" s="54">
        <f t="shared" si="33"/>
        <v>6000</v>
      </c>
      <c r="BT44" s="57">
        <v>5000</v>
      </c>
      <c r="BU44" s="56">
        <v>0</v>
      </c>
      <c r="BV44" s="58">
        <f t="shared" si="18"/>
        <v>5000</v>
      </c>
    </row>
    <row r="45" spans="1:74" x14ac:dyDescent="0.25">
      <c r="A45" s="22" t="s">
        <v>44</v>
      </c>
      <c r="B45" s="24"/>
      <c r="C45" s="53">
        <v>13552722</v>
      </c>
      <c r="D45" s="54">
        <v>16247897</v>
      </c>
      <c r="E45" s="55">
        <v>13598461</v>
      </c>
      <c r="F45" s="55">
        <v>16050959</v>
      </c>
      <c r="G45" s="55">
        <v>17247478</v>
      </c>
      <c r="H45" s="55">
        <v>16493578</v>
      </c>
      <c r="I45" s="55">
        <v>17571848</v>
      </c>
      <c r="J45" s="54">
        <v>17770318</v>
      </c>
      <c r="K45" s="56">
        <v>17948509</v>
      </c>
      <c r="L45" s="54">
        <v>20819586</v>
      </c>
      <c r="M45" s="54">
        <v>28231050</v>
      </c>
      <c r="N45" s="56">
        <v>32876153</v>
      </c>
      <c r="O45" s="56">
        <v>34305106</v>
      </c>
      <c r="P45" s="56">
        <v>0</v>
      </c>
      <c r="Q45" s="56">
        <v>0</v>
      </c>
      <c r="R45" s="54">
        <f t="shared" si="12"/>
        <v>34305106</v>
      </c>
      <c r="S45" s="57">
        <v>35356617</v>
      </c>
      <c r="T45" s="54">
        <v>0</v>
      </c>
      <c r="U45" s="54">
        <v>0</v>
      </c>
      <c r="V45" s="57">
        <f t="shared" si="13"/>
        <v>35356617</v>
      </c>
      <c r="W45" s="56">
        <v>39967445</v>
      </c>
      <c r="X45" s="54">
        <v>0</v>
      </c>
      <c r="Y45" s="57">
        <v>0</v>
      </c>
      <c r="Z45" s="56">
        <f t="shared" si="14"/>
        <v>39967445</v>
      </c>
      <c r="AA45" s="56">
        <v>5550531</v>
      </c>
      <c r="AB45" s="56">
        <v>36397729</v>
      </c>
      <c r="AC45" s="56">
        <f t="shared" si="19"/>
        <v>41948260</v>
      </c>
      <c r="AD45" s="56">
        <v>5386095</v>
      </c>
      <c r="AE45" s="56">
        <v>39714774</v>
      </c>
      <c r="AF45" s="54">
        <f t="shared" si="20"/>
        <v>45100869</v>
      </c>
      <c r="AG45" s="56">
        <v>5232154</v>
      </c>
      <c r="AH45" s="56">
        <v>41419146</v>
      </c>
      <c r="AI45" s="54">
        <f t="shared" si="21"/>
        <v>46651300</v>
      </c>
      <c r="AJ45" s="56">
        <v>5335062</v>
      </c>
      <c r="AK45" s="56">
        <v>41052846</v>
      </c>
      <c r="AL45" s="54">
        <f t="shared" si="22"/>
        <v>46387908</v>
      </c>
      <c r="AM45" s="56">
        <v>6285910</v>
      </c>
      <c r="AN45" s="56">
        <v>40874852</v>
      </c>
      <c r="AO45" s="54">
        <f t="shared" si="23"/>
        <v>47160762</v>
      </c>
      <c r="AP45" s="56">
        <v>6059189</v>
      </c>
      <c r="AQ45" s="56">
        <v>41031281</v>
      </c>
      <c r="AR45" s="54">
        <f t="shared" si="24"/>
        <v>47090470</v>
      </c>
      <c r="AS45" s="56">
        <v>7571430</v>
      </c>
      <c r="AT45" s="56">
        <v>41138039</v>
      </c>
      <c r="AU45" s="54">
        <f t="shared" si="25"/>
        <v>48709469</v>
      </c>
      <c r="AV45" s="56">
        <v>6561790</v>
      </c>
      <c r="AW45" s="56">
        <v>41171769</v>
      </c>
      <c r="AX45" s="54">
        <f t="shared" si="26"/>
        <v>47733559</v>
      </c>
      <c r="AY45" s="56">
        <v>6661720</v>
      </c>
      <c r="AZ45" s="56">
        <v>41455422</v>
      </c>
      <c r="BA45" s="54">
        <f t="shared" si="27"/>
        <v>48117142</v>
      </c>
      <c r="BB45" s="56">
        <v>7030204</v>
      </c>
      <c r="BC45" s="56">
        <v>42878789</v>
      </c>
      <c r="BD45" s="54">
        <f t="shared" si="28"/>
        <v>49908993</v>
      </c>
      <c r="BE45" s="56">
        <v>6134598</v>
      </c>
      <c r="BF45" s="56">
        <v>46246778</v>
      </c>
      <c r="BG45" s="54">
        <f t="shared" si="29"/>
        <v>52381376</v>
      </c>
      <c r="BH45" s="56">
        <v>5974703</v>
      </c>
      <c r="BI45" s="56">
        <v>46897273</v>
      </c>
      <c r="BJ45" s="54">
        <f t="shared" si="30"/>
        <v>52871976</v>
      </c>
      <c r="BK45" s="56">
        <v>5719549</v>
      </c>
      <c r="BL45" s="56">
        <v>48916824</v>
      </c>
      <c r="BM45" s="54">
        <f t="shared" si="31"/>
        <v>54636373</v>
      </c>
      <c r="BN45" s="56">
        <v>6196692</v>
      </c>
      <c r="BO45" s="56">
        <v>50118147</v>
      </c>
      <c r="BP45" s="54">
        <f t="shared" si="32"/>
        <v>56314839</v>
      </c>
      <c r="BQ45" s="56">
        <v>5734270</v>
      </c>
      <c r="BR45" s="56">
        <v>82355629</v>
      </c>
      <c r="BS45" s="54">
        <f t="shared" si="33"/>
        <v>88089899</v>
      </c>
      <c r="BT45" s="57">
        <v>5239280</v>
      </c>
      <c r="BU45" s="56">
        <v>66555179</v>
      </c>
      <c r="BV45" s="58">
        <f t="shared" si="18"/>
        <v>71794459</v>
      </c>
    </row>
    <row r="46" spans="1:74" x14ac:dyDescent="0.25">
      <c r="A46" s="22" t="s">
        <v>45</v>
      </c>
      <c r="B46" s="24"/>
      <c r="C46" s="53">
        <v>793967</v>
      </c>
      <c r="D46" s="54">
        <v>2128414</v>
      </c>
      <c r="E46" s="55">
        <v>5072068</v>
      </c>
      <c r="F46" s="55">
        <v>2289520</v>
      </c>
      <c r="G46" s="55">
        <v>3056109</v>
      </c>
      <c r="H46" s="55">
        <v>7428481</v>
      </c>
      <c r="I46" s="55">
        <v>7770414</v>
      </c>
      <c r="J46" s="54">
        <v>8674009</v>
      </c>
      <c r="K46" s="56">
        <v>7767936</v>
      </c>
      <c r="L46" s="54">
        <v>2598191</v>
      </c>
      <c r="M46" s="54">
        <v>1833653</v>
      </c>
      <c r="N46" s="56">
        <v>2321970</v>
      </c>
      <c r="O46" s="56">
        <v>0</v>
      </c>
      <c r="P46" s="56">
        <v>1082102</v>
      </c>
      <c r="Q46" s="56">
        <v>0</v>
      </c>
      <c r="R46" s="54">
        <f t="shared" si="12"/>
        <v>1082102</v>
      </c>
      <c r="S46" s="57">
        <v>0</v>
      </c>
      <c r="T46" s="54">
        <v>1585341</v>
      </c>
      <c r="U46" s="54">
        <v>0</v>
      </c>
      <c r="V46" s="57">
        <f t="shared" si="13"/>
        <v>1585341</v>
      </c>
      <c r="W46" s="56">
        <v>0</v>
      </c>
      <c r="X46" s="54">
        <v>927609</v>
      </c>
      <c r="Y46" s="57">
        <v>0</v>
      </c>
      <c r="Z46" s="56">
        <f t="shared" si="14"/>
        <v>927609</v>
      </c>
      <c r="AA46" s="56">
        <v>444405</v>
      </c>
      <c r="AB46" s="56">
        <v>0</v>
      </c>
      <c r="AC46" s="56">
        <f t="shared" si="19"/>
        <v>444405</v>
      </c>
      <c r="AD46" s="56">
        <v>253743</v>
      </c>
      <c r="AE46" s="56">
        <v>0</v>
      </c>
      <c r="AF46" s="54">
        <f t="shared" si="20"/>
        <v>253743</v>
      </c>
      <c r="AG46" s="56">
        <v>324602</v>
      </c>
      <c r="AH46" s="56">
        <v>0</v>
      </c>
      <c r="AI46" s="54">
        <f t="shared" si="21"/>
        <v>324602</v>
      </c>
      <c r="AJ46" s="56">
        <v>297688</v>
      </c>
      <c r="AK46" s="56">
        <v>0</v>
      </c>
      <c r="AL46" s="54">
        <f t="shared" si="22"/>
        <v>297688</v>
      </c>
      <c r="AM46" s="56">
        <v>321243</v>
      </c>
      <c r="AN46" s="56">
        <v>0</v>
      </c>
      <c r="AO46" s="54">
        <f t="shared" si="23"/>
        <v>321243</v>
      </c>
      <c r="AP46" s="56">
        <v>440096</v>
      </c>
      <c r="AQ46" s="56">
        <v>0</v>
      </c>
      <c r="AR46" s="54">
        <f t="shared" si="24"/>
        <v>440096</v>
      </c>
      <c r="AS46" s="56">
        <v>381975</v>
      </c>
      <c r="AT46" s="56">
        <v>0</v>
      </c>
      <c r="AU46" s="54">
        <f t="shared" si="25"/>
        <v>381975</v>
      </c>
      <c r="AV46" s="56">
        <v>406201</v>
      </c>
      <c r="AW46" s="56">
        <v>0</v>
      </c>
      <c r="AX46" s="54">
        <f t="shared" si="26"/>
        <v>406201</v>
      </c>
      <c r="AY46" s="56">
        <v>483867</v>
      </c>
      <c r="AZ46" s="56">
        <v>0</v>
      </c>
      <c r="BA46" s="54">
        <f t="shared" si="27"/>
        <v>483867</v>
      </c>
      <c r="BB46" s="56">
        <v>361657</v>
      </c>
      <c r="BC46" s="56">
        <v>0</v>
      </c>
      <c r="BD46" s="54">
        <f t="shared" si="28"/>
        <v>361657</v>
      </c>
      <c r="BE46" s="56">
        <v>429331</v>
      </c>
      <c r="BF46" s="56">
        <v>0</v>
      </c>
      <c r="BG46" s="54">
        <f t="shared" si="29"/>
        <v>429331</v>
      </c>
      <c r="BH46" s="56">
        <v>1624580</v>
      </c>
      <c r="BI46" s="56">
        <v>0</v>
      </c>
      <c r="BJ46" s="54">
        <f t="shared" si="30"/>
        <v>1624580</v>
      </c>
      <c r="BK46" s="56">
        <v>737685</v>
      </c>
      <c r="BL46" s="56">
        <v>0</v>
      </c>
      <c r="BM46" s="54">
        <f t="shared" si="31"/>
        <v>737685</v>
      </c>
      <c r="BN46" s="56">
        <v>779637</v>
      </c>
      <c r="BO46" s="56">
        <v>0</v>
      </c>
      <c r="BP46" s="54">
        <f t="shared" si="32"/>
        <v>779637</v>
      </c>
      <c r="BQ46" s="56">
        <v>782594</v>
      </c>
      <c r="BR46" s="56">
        <v>0</v>
      </c>
      <c r="BS46" s="54">
        <f t="shared" si="33"/>
        <v>782594</v>
      </c>
      <c r="BT46" s="57">
        <v>1050212</v>
      </c>
      <c r="BU46" s="56">
        <v>0</v>
      </c>
      <c r="BV46" s="58">
        <f t="shared" si="18"/>
        <v>1050212</v>
      </c>
    </row>
    <row r="47" spans="1:74" x14ac:dyDescent="0.25">
      <c r="A47" s="22" t="s">
        <v>46</v>
      </c>
      <c r="B47" s="24"/>
      <c r="C47" s="53">
        <v>24238000</v>
      </c>
      <c r="D47" s="54">
        <v>19648000</v>
      </c>
      <c r="E47" s="55">
        <v>39928338</v>
      </c>
      <c r="F47" s="55">
        <v>44315208</v>
      </c>
      <c r="G47" s="55">
        <v>17302048</v>
      </c>
      <c r="H47" s="55">
        <v>16626405</v>
      </c>
      <c r="I47" s="55">
        <v>20250101</v>
      </c>
      <c r="J47" s="54">
        <v>14141644</v>
      </c>
      <c r="K47" s="56">
        <v>16806440</v>
      </c>
      <c r="L47" s="54">
        <v>29983475</v>
      </c>
      <c r="M47" s="54">
        <v>35557926</v>
      </c>
      <c r="N47" s="56">
        <v>50708130</v>
      </c>
      <c r="O47" s="56">
        <v>0</v>
      </c>
      <c r="P47" s="56">
        <v>0</v>
      </c>
      <c r="Q47" s="56">
        <v>0</v>
      </c>
      <c r="R47" s="54">
        <f t="shared" si="12"/>
        <v>0</v>
      </c>
      <c r="S47" s="57">
        <v>0</v>
      </c>
      <c r="T47" s="54">
        <v>26553171</v>
      </c>
      <c r="U47" s="54">
        <v>0</v>
      </c>
      <c r="V47" s="57">
        <f t="shared" si="13"/>
        <v>26553171</v>
      </c>
      <c r="W47" s="56">
        <v>0</v>
      </c>
      <c r="X47" s="54">
        <v>106312</v>
      </c>
      <c r="Y47" s="57">
        <v>26115042</v>
      </c>
      <c r="Z47" s="56">
        <f t="shared" si="14"/>
        <v>26221354</v>
      </c>
      <c r="AA47" s="56">
        <v>23546096</v>
      </c>
      <c r="AB47" s="56">
        <v>0</v>
      </c>
      <c r="AC47" s="56">
        <f t="shared" si="19"/>
        <v>23546096</v>
      </c>
      <c r="AD47" s="56">
        <v>54447</v>
      </c>
      <c r="AE47" s="56">
        <v>24438076</v>
      </c>
      <c r="AF47" s="54">
        <f t="shared" si="20"/>
        <v>24492523</v>
      </c>
      <c r="AG47" s="56">
        <v>22438987</v>
      </c>
      <c r="AH47" s="56">
        <v>0</v>
      </c>
      <c r="AI47" s="54">
        <f t="shared" si="21"/>
        <v>22438987</v>
      </c>
      <c r="AJ47" s="56">
        <v>634934</v>
      </c>
      <c r="AK47" s="56">
        <v>24316222</v>
      </c>
      <c r="AL47" s="54">
        <f t="shared" si="22"/>
        <v>24951156</v>
      </c>
      <c r="AM47" s="56">
        <v>57714</v>
      </c>
      <c r="AN47" s="56">
        <v>25864593</v>
      </c>
      <c r="AO47" s="54">
        <f t="shared" si="23"/>
        <v>25922307</v>
      </c>
      <c r="AP47" s="56">
        <v>27636153</v>
      </c>
      <c r="AQ47" s="56">
        <v>0</v>
      </c>
      <c r="AR47" s="54">
        <f t="shared" si="24"/>
        <v>27636153</v>
      </c>
      <c r="AS47" s="56">
        <v>27557600</v>
      </c>
      <c r="AT47" s="56">
        <v>0</v>
      </c>
      <c r="AU47" s="54">
        <f t="shared" si="25"/>
        <v>27557600</v>
      </c>
      <c r="AV47" s="56">
        <v>80356</v>
      </c>
      <c r="AW47" s="56">
        <v>24718769</v>
      </c>
      <c r="AX47" s="54">
        <f t="shared" si="26"/>
        <v>24799125</v>
      </c>
      <c r="AY47" s="56">
        <v>161378</v>
      </c>
      <c r="AZ47" s="56">
        <v>29536126</v>
      </c>
      <c r="BA47" s="54">
        <f t="shared" si="27"/>
        <v>29697504</v>
      </c>
      <c r="BB47" s="56">
        <v>6237531</v>
      </c>
      <c r="BC47" s="56">
        <v>27617008</v>
      </c>
      <c r="BD47" s="54">
        <f t="shared" si="28"/>
        <v>33854539</v>
      </c>
      <c r="BE47" s="56">
        <v>6411467</v>
      </c>
      <c r="BF47" s="56">
        <v>34648897</v>
      </c>
      <c r="BG47" s="54">
        <f t="shared" si="29"/>
        <v>41060364</v>
      </c>
      <c r="BH47" s="56">
        <v>6875287</v>
      </c>
      <c r="BI47" s="56">
        <v>26349915</v>
      </c>
      <c r="BJ47" s="54">
        <f t="shared" si="30"/>
        <v>33225202</v>
      </c>
      <c r="BK47" s="56">
        <v>10052308</v>
      </c>
      <c r="BL47" s="56">
        <v>27168694</v>
      </c>
      <c r="BM47" s="54">
        <f t="shared" si="31"/>
        <v>37221002</v>
      </c>
      <c r="BN47" s="56">
        <v>11025678</v>
      </c>
      <c r="BO47" s="56">
        <v>26261007</v>
      </c>
      <c r="BP47" s="54">
        <f t="shared" si="32"/>
        <v>37286685</v>
      </c>
      <c r="BQ47" s="56">
        <v>102739</v>
      </c>
      <c r="BR47" s="56">
        <v>27341829</v>
      </c>
      <c r="BS47" s="54">
        <f t="shared" si="33"/>
        <v>27444568</v>
      </c>
      <c r="BT47" s="57">
        <v>0</v>
      </c>
      <c r="BU47" s="56">
        <v>29742000</v>
      </c>
      <c r="BV47" s="58">
        <f t="shared" si="18"/>
        <v>29742000</v>
      </c>
    </row>
    <row r="48" spans="1:74" x14ac:dyDescent="0.25">
      <c r="A48" s="22" t="s">
        <v>47</v>
      </c>
      <c r="B48" s="24"/>
      <c r="C48" s="53">
        <v>1094200</v>
      </c>
      <c r="D48" s="54">
        <v>1065156</v>
      </c>
      <c r="E48" s="55">
        <v>66955</v>
      </c>
      <c r="F48" s="55">
        <v>1222986</v>
      </c>
      <c r="G48" s="55">
        <v>659973</v>
      </c>
      <c r="H48" s="55">
        <v>100934</v>
      </c>
      <c r="I48" s="55">
        <v>70764</v>
      </c>
      <c r="J48" s="54">
        <v>70632</v>
      </c>
      <c r="K48" s="56">
        <v>69256</v>
      </c>
      <c r="L48" s="54">
        <v>73001</v>
      </c>
      <c r="M48" s="54">
        <v>70906</v>
      </c>
      <c r="N48" s="56">
        <v>73570</v>
      </c>
      <c r="O48" s="56">
        <v>0</v>
      </c>
      <c r="P48" s="56">
        <v>127453</v>
      </c>
      <c r="Q48" s="56">
        <v>0</v>
      </c>
      <c r="R48" s="54">
        <f t="shared" si="12"/>
        <v>127453</v>
      </c>
      <c r="S48" s="57">
        <v>0</v>
      </c>
      <c r="T48" s="54">
        <v>161628</v>
      </c>
      <c r="U48" s="54">
        <v>0</v>
      </c>
      <c r="V48" s="57">
        <f t="shared" si="13"/>
        <v>161628</v>
      </c>
      <c r="W48" s="56">
        <v>0</v>
      </c>
      <c r="X48" s="54">
        <v>246516</v>
      </c>
      <c r="Y48" s="57">
        <v>0</v>
      </c>
      <c r="Z48" s="56">
        <f t="shared" si="14"/>
        <v>246516</v>
      </c>
      <c r="AA48" s="56">
        <v>3113954</v>
      </c>
      <c r="AB48" s="56">
        <v>73995</v>
      </c>
      <c r="AC48" s="56">
        <f t="shared" si="19"/>
        <v>3187949</v>
      </c>
      <c r="AD48" s="56">
        <v>843802</v>
      </c>
      <c r="AE48" s="56">
        <v>75424</v>
      </c>
      <c r="AF48" s="54">
        <f t="shared" si="20"/>
        <v>919226</v>
      </c>
      <c r="AG48" s="56">
        <v>890961</v>
      </c>
      <c r="AH48" s="56">
        <v>75325</v>
      </c>
      <c r="AI48" s="54">
        <f t="shared" si="21"/>
        <v>966286</v>
      </c>
      <c r="AJ48" s="56">
        <v>843222</v>
      </c>
      <c r="AK48" s="56">
        <v>75665</v>
      </c>
      <c r="AL48" s="54">
        <f t="shared" si="22"/>
        <v>918887</v>
      </c>
      <c r="AM48" s="56">
        <v>3106776</v>
      </c>
      <c r="AN48" s="56">
        <v>75796</v>
      </c>
      <c r="AO48" s="54">
        <f t="shared" si="23"/>
        <v>3182572</v>
      </c>
      <c r="AP48" s="56">
        <v>1288614</v>
      </c>
      <c r="AQ48" s="56">
        <v>75726</v>
      </c>
      <c r="AR48" s="54">
        <f t="shared" si="24"/>
        <v>1364340</v>
      </c>
      <c r="AS48" s="56">
        <v>440411</v>
      </c>
      <c r="AT48" s="56">
        <v>75633</v>
      </c>
      <c r="AU48" s="54">
        <f t="shared" si="25"/>
        <v>516044</v>
      </c>
      <c r="AV48" s="56">
        <v>594824</v>
      </c>
      <c r="AW48" s="56">
        <v>75723</v>
      </c>
      <c r="AX48" s="54">
        <f t="shared" si="26"/>
        <v>670547</v>
      </c>
      <c r="AY48" s="56">
        <v>13657139</v>
      </c>
      <c r="AZ48" s="56">
        <v>75858</v>
      </c>
      <c r="BA48" s="54">
        <f t="shared" si="27"/>
        <v>13732997</v>
      </c>
      <c r="BB48" s="56">
        <v>1744706</v>
      </c>
      <c r="BC48" s="56">
        <v>84144</v>
      </c>
      <c r="BD48" s="54">
        <f t="shared" si="28"/>
        <v>1828850</v>
      </c>
      <c r="BE48" s="56">
        <v>2779241</v>
      </c>
      <c r="BF48" s="56">
        <v>93135</v>
      </c>
      <c r="BG48" s="54">
        <f t="shared" si="29"/>
        <v>2872376</v>
      </c>
      <c r="BH48" s="56">
        <v>2299005</v>
      </c>
      <c r="BI48" s="56">
        <v>102040</v>
      </c>
      <c r="BJ48" s="54">
        <f t="shared" si="30"/>
        <v>2401045</v>
      </c>
      <c r="BK48" s="56">
        <v>2384571</v>
      </c>
      <c r="BL48" s="56">
        <v>112499</v>
      </c>
      <c r="BM48" s="54">
        <f t="shared" si="31"/>
        <v>2497070</v>
      </c>
      <c r="BN48" s="56">
        <v>2931269</v>
      </c>
      <c r="BO48" s="56">
        <v>143575</v>
      </c>
      <c r="BP48" s="54">
        <f t="shared" si="32"/>
        <v>3074844</v>
      </c>
      <c r="BQ48" s="56">
        <v>1356857</v>
      </c>
      <c r="BR48" s="56">
        <v>117093</v>
      </c>
      <c r="BS48" s="54">
        <f t="shared" si="33"/>
        <v>1473950</v>
      </c>
      <c r="BT48" s="57">
        <v>1946090</v>
      </c>
      <c r="BU48" s="56">
        <v>0</v>
      </c>
      <c r="BV48" s="58">
        <f t="shared" si="18"/>
        <v>1946090</v>
      </c>
    </row>
    <row r="49" spans="1:74" x14ac:dyDescent="0.25">
      <c r="A49" s="22" t="s">
        <v>48</v>
      </c>
      <c r="B49" s="24"/>
      <c r="C49" s="53">
        <v>1914974</v>
      </c>
      <c r="D49" s="54">
        <v>2215274</v>
      </c>
      <c r="E49" s="55">
        <v>2287663</v>
      </c>
      <c r="F49" s="55">
        <v>2108970</v>
      </c>
      <c r="G49" s="55">
        <v>2020572</v>
      </c>
      <c r="H49" s="55">
        <v>2070469</v>
      </c>
      <c r="I49" s="55">
        <v>2115330</v>
      </c>
      <c r="J49" s="54">
        <v>2046347</v>
      </c>
      <c r="K49" s="56">
        <v>2444930</v>
      </c>
      <c r="L49" s="54">
        <v>1758725</v>
      </c>
      <c r="M49" s="54">
        <v>2341138</v>
      </c>
      <c r="N49" s="56">
        <v>4152091</v>
      </c>
      <c r="O49" s="56">
        <v>3266823</v>
      </c>
      <c r="P49" s="56">
        <v>0</v>
      </c>
      <c r="Q49" s="56">
        <v>0</v>
      </c>
      <c r="R49" s="54">
        <f t="shared" si="12"/>
        <v>3266823</v>
      </c>
      <c r="S49" s="57">
        <v>0</v>
      </c>
      <c r="T49" s="54">
        <v>4119514</v>
      </c>
      <c r="U49" s="54">
        <v>0</v>
      </c>
      <c r="V49" s="57">
        <f t="shared" si="13"/>
        <v>4119514</v>
      </c>
      <c r="W49" s="56">
        <v>0</v>
      </c>
      <c r="X49" s="54">
        <v>5340281</v>
      </c>
      <c r="Y49" s="57">
        <v>0</v>
      </c>
      <c r="Z49" s="56">
        <f t="shared" si="14"/>
        <v>5340281</v>
      </c>
      <c r="AA49" s="56">
        <v>1565616</v>
      </c>
      <c r="AB49" s="56">
        <v>0</v>
      </c>
      <c r="AC49" s="56">
        <f t="shared" si="19"/>
        <v>1565616</v>
      </c>
      <c r="AD49" s="56">
        <v>510004</v>
      </c>
      <c r="AE49" s="56">
        <v>504639</v>
      </c>
      <c r="AF49" s="54">
        <f t="shared" si="20"/>
        <v>1014643</v>
      </c>
      <c r="AG49" s="56">
        <v>662705</v>
      </c>
      <c r="AH49" s="56">
        <v>707841</v>
      </c>
      <c r="AI49" s="54">
        <f t="shared" si="21"/>
        <v>1370546</v>
      </c>
      <c r="AJ49" s="56">
        <v>775894</v>
      </c>
      <c r="AK49" s="56">
        <v>617879</v>
      </c>
      <c r="AL49" s="54">
        <f t="shared" si="22"/>
        <v>1393773</v>
      </c>
      <c r="AM49" s="56">
        <v>351726</v>
      </c>
      <c r="AN49" s="56">
        <v>201130</v>
      </c>
      <c r="AO49" s="54">
        <f t="shared" si="23"/>
        <v>552856</v>
      </c>
      <c r="AP49" s="56">
        <v>0</v>
      </c>
      <c r="AQ49" s="56">
        <v>216693</v>
      </c>
      <c r="AR49" s="54">
        <f t="shared" si="24"/>
        <v>216693</v>
      </c>
      <c r="AS49" s="56">
        <v>0</v>
      </c>
      <c r="AT49" s="56">
        <v>186744</v>
      </c>
      <c r="AU49" s="54">
        <f t="shared" si="25"/>
        <v>186744</v>
      </c>
      <c r="AV49" s="56">
        <v>0</v>
      </c>
      <c r="AW49" s="56">
        <v>186871</v>
      </c>
      <c r="AX49" s="54">
        <f t="shared" si="26"/>
        <v>186871</v>
      </c>
      <c r="AY49" s="56">
        <v>0</v>
      </c>
      <c r="AZ49" s="56">
        <v>802878</v>
      </c>
      <c r="BA49" s="54">
        <f t="shared" si="27"/>
        <v>802878</v>
      </c>
      <c r="BB49" s="56">
        <v>0</v>
      </c>
      <c r="BC49" s="56">
        <v>755754</v>
      </c>
      <c r="BD49" s="54">
        <f t="shared" si="28"/>
        <v>755754</v>
      </c>
      <c r="BE49" s="56">
        <v>0</v>
      </c>
      <c r="BF49" s="56">
        <v>942163</v>
      </c>
      <c r="BG49" s="54">
        <f t="shared" si="29"/>
        <v>942163</v>
      </c>
      <c r="BH49" s="56">
        <v>0</v>
      </c>
      <c r="BI49" s="56">
        <v>750332</v>
      </c>
      <c r="BJ49" s="54">
        <f t="shared" si="30"/>
        <v>750332</v>
      </c>
      <c r="BK49" s="56">
        <v>0</v>
      </c>
      <c r="BL49" s="56">
        <v>552700</v>
      </c>
      <c r="BM49" s="54">
        <f t="shared" si="31"/>
        <v>552700</v>
      </c>
      <c r="BN49" s="56">
        <v>45125</v>
      </c>
      <c r="BO49" s="56">
        <v>489272</v>
      </c>
      <c r="BP49" s="54">
        <f t="shared" si="32"/>
        <v>534397</v>
      </c>
      <c r="BQ49" s="56">
        <v>2449819</v>
      </c>
      <c r="BR49" s="56">
        <v>678054</v>
      </c>
      <c r="BS49" s="54">
        <f t="shared" si="33"/>
        <v>3127873</v>
      </c>
      <c r="BT49" s="57">
        <v>1083655</v>
      </c>
      <c r="BU49" s="56">
        <v>452522</v>
      </c>
      <c r="BV49" s="58">
        <f t="shared" si="18"/>
        <v>1536177</v>
      </c>
    </row>
    <row r="50" spans="1:74" x14ac:dyDescent="0.25">
      <c r="A50" s="22" t="s">
        <v>49</v>
      </c>
      <c r="B50" s="24"/>
      <c r="C50" s="53">
        <v>294106</v>
      </c>
      <c r="D50" s="54">
        <v>0</v>
      </c>
      <c r="E50" s="55">
        <v>249658</v>
      </c>
      <c r="F50" s="55">
        <v>265168</v>
      </c>
      <c r="G50" s="55">
        <v>0</v>
      </c>
      <c r="H50" s="55">
        <v>0</v>
      </c>
      <c r="I50" s="55">
        <v>0</v>
      </c>
      <c r="J50" s="54">
        <v>97716</v>
      </c>
      <c r="K50" s="56">
        <v>112269</v>
      </c>
      <c r="L50" s="54">
        <v>118201</v>
      </c>
      <c r="M50" s="54">
        <v>126015</v>
      </c>
      <c r="N50" s="56">
        <v>384604</v>
      </c>
      <c r="O50" s="56">
        <v>0</v>
      </c>
      <c r="P50" s="56">
        <v>0</v>
      </c>
      <c r="Q50" s="56">
        <v>0</v>
      </c>
      <c r="R50" s="54">
        <f t="shared" si="12"/>
        <v>0</v>
      </c>
      <c r="S50" s="57">
        <v>0</v>
      </c>
      <c r="T50" s="54">
        <v>0</v>
      </c>
      <c r="U50" s="54">
        <v>0</v>
      </c>
      <c r="V50" s="57">
        <f t="shared" si="13"/>
        <v>0</v>
      </c>
      <c r="W50" s="56">
        <v>0</v>
      </c>
      <c r="X50" s="54">
        <v>20888</v>
      </c>
      <c r="Y50" s="57">
        <v>453779</v>
      </c>
      <c r="Z50" s="56">
        <f t="shared" si="14"/>
        <v>474667</v>
      </c>
      <c r="AA50" s="56">
        <v>18323</v>
      </c>
      <c r="AB50" s="56">
        <v>446318</v>
      </c>
      <c r="AC50" s="56">
        <f t="shared" si="19"/>
        <v>464641</v>
      </c>
      <c r="AD50" s="56">
        <v>9213</v>
      </c>
      <c r="AE50" s="56">
        <v>1361246</v>
      </c>
      <c r="AF50" s="54">
        <f t="shared" si="20"/>
        <v>1370459</v>
      </c>
      <c r="AG50" s="56">
        <v>2623</v>
      </c>
      <c r="AH50" s="56">
        <v>1316582</v>
      </c>
      <c r="AI50" s="54">
        <f t="shared" si="21"/>
        <v>1319205</v>
      </c>
      <c r="AJ50" s="56">
        <v>10433</v>
      </c>
      <c r="AK50" s="56">
        <v>1301631</v>
      </c>
      <c r="AL50" s="54">
        <f t="shared" si="22"/>
        <v>1312064</v>
      </c>
      <c r="AM50" s="56">
        <v>10821</v>
      </c>
      <c r="AN50" s="56">
        <v>1310849</v>
      </c>
      <c r="AO50" s="54">
        <f t="shared" si="23"/>
        <v>1321670</v>
      </c>
      <c r="AP50" s="56">
        <v>10783</v>
      </c>
      <c r="AQ50" s="56">
        <v>792111</v>
      </c>
      <c r="AR50" s="54">
        <f t="shared" si="24"/>
        <v>802894</v>
      </c>
      <c r="AS50" s="56">
        <v>10799</v>
      </c>
      <c r="AT50" s="56">
        <v>799900</v>
      </c>
      <c r="AU50" s="54">
        <f t="shared" si="25"/>
        <v>810699</v>
      </c>
      <c r="AV50" s="56">
        <v>10798</v>
      </c>
      <c r="AW50" s="56">
        <v>826466</v>
      </c>
      <c r="AX50" s="54">
        <f t="shared" si="26"/>
        <v>837264</v>
      </c>
      <c r="AY50" s="56">
        <v>28760</v>
      </c>
      <c r="AZ50" s="56">
        <v>822725</v>
      </c>
      <c r="BA50" s="54">
        <f t="shared" si="27"/>
        <v>851485</v>
      </c>
      <c r="BB50" s="56">
        <v>22318</v>
      </c>
      <c r="BC50" s="56">
        <v>423321</v>
      </c>
      <c r="BD50" s="54">
        <f t="shared" si="28"/>
        <v>445639</v>
      </c>
      <c r="BE50" s="56">
        <v>22316</v>
      </c>
      <c r="BF50" s="56">
        <v>472695</v>
      </c>
      <c r="BG50" s="54">
        <f t="shared" si="29"/>
        <v>495011</v>
      </c>
      <c r="BH50" s="56">
        <v>24382</v>
      </c>
      <c r="BI50" s="56">
        <v>510862</v>
      </c>
      <c r="BJ50" s="54">
        <f t="shared" si="30"/>
        <v>535244</v>
      </c>
      <c r="BK50" s="56">
        <v>20093</v>
      </c>
      <c r="BL50" s="56">
        <v>544092</v>
      </c>
      <c r="BM50" s="54">
        <f t="shared" si="31"/>
        <v>564185</v>
      </c>
      <c r="BN50" s="56">
        <v>20107</v>
      </c>
      <c r="BO50" s="56">
        <v>567631</v>
      </c>
      <c r="BP50" s="54">
        <f t="shared" si="32"/>
        <v>587738</v>
      </c>
      <c r="BQ50" s="56">
        <v>21344</v>
      </c>
      <c r="BR50" s="56">
        <v>584636</v>
      </c>
      <c r="BS50" s="54">
        <f t="shared" si="33"/>
        <v>605980</v>
      </c>
      <c r="BT50" s="57">
        <v>21298</v>
      </c>
      <c r="BU50" s="56">
        <v>604839</v>
      </c>
      <c r="BV50" s="58">
        <f t="shared" si="18"/>
        <v>626137</v>
      </c>
    </row>
    <row r="51" spans="1:74" x14ac:dyDescent="0.25">
      <c r="A51" s="22" t="s">
        <v>3</v>
      </c>
      <c r="B51" s="24"/>
      <c r="C51" s="53">
        <v>9773</v>
      </c>
      <c r="D51" s="54">
        <v>10259</v>
      </c>
      <c r="E51" s="55">
        <v>4922</v>
      </c>
      <c r="F51" s="55">
        <v>0</v>
      </c>
      <c r="G51" s="55">
        <v>0</v>
      </c>
      <c r="H51" s="55">
        <v>0</v>
      </c>
      <c r="I51" s="55">
        <v>61298</v>
      </c>
      <c r="J51" s="54">
        <v>56406</v>
      </c>
      <c r="K51" s="56">
        <v>67489</v>
      </c>
      <c r="L51" s="54">
        <v>54223</v>
      </c>
      <c r="M51" s="54">
        <v>56301</v>
      </c>
      <c r="N51" s="56">
        <v>69684</v>
      </c>
      <c r="O51" s="56">
        <v>50495</v>
      </c>
      <c r="P51" s="56">
        <v>0</v>
      </c>
      <c r="Q51" s="56">
        <v>0</v>
      </c>
      <c r="R51" s="54">
        <f t="shared" si="12"/>
        <v>50495</v>
      </c>
      <c r="S51" s="57">
        <v>3342807</v>
      </c>
      <c r="T51" s="54">
        <v>0</v>
      </c>
      <c r="U51" s="54">
        <v>0</v>
      </c>
      <c r="V51" s="57">
        <f t="shared" si="13"/>
        <v>3342807</v>
      </c>
      <c r="W51" s="56">
        <v>1234399</v>
      </c>
      <c r="X51" s="54">
        <v>0</v>
      </c>
      <c r="Y51" s="57">
        <v>0</v>
      </c>
      <c r="Z51" s="56">
        <f t="shared" si="14"/>
        <v>1234399</v>
      </c>
      <c r="AA51" s="56">
        <v>0</v>
      </c>
      <c r="AB51" s="56">
        <v>1498186</v>
      </c>
      <c r="AC51" s="56">
        <f t="shared" si="19"/>
        <v>1498186</v>
      </c>
      <c r="AD51" s="56">
        <v>0</v>
      </c>
      <c r="AE51" s="56">
        <v>1593446</v>
      </c>
      <c r="AF51" s="54">
        <f t="shared" si="20"/>
        <v>1593446</v>
      </c>
      <c r="AG51" s="56">
        <v>0</v>
      </c>
      <c r="AH51" s="56">
        <v>0</v>
      </c>
      <c r="AI51" s="54">
        <f t="shared" si="21"/>
        <v>0</v>
      </c>
      <c r="AJ51" s="56">
        <v>0</v>
      </c>
      <c r="AK51" s="56">
        <v>2266868</v>
      </c>
      <c r="AL51" s="54">
        <f t="shared" si="22"/>
        <v>2266868</v>
      </c>
      <c r="AM51" s="56">
        <v>0</v>
      </c>
      <c r="AN51" s="56">
        <v>2317360</v>
      </c>
      <c r="AO51" s="54">
        <f t="shared" si="23"/>
        <v>2317360</v>
      </c>
      <c r="AP51" s="56">
        <v>0</v>
      </c>
      <c r="AQ51" s="56">
        <v>2553086</v>
      </c>
      <c r="AR51" s="54">
        <f t="shared" si="24"/>
        <v>2553086</v>
      </c>
      <c r="AS51" s="56">
        <v>0</v>
      </c>
      <c r="AT51" s="56">
        <v>2872112</v>
      </c>
      <c r="AU51" s="54">
        <f t="shared" si="25"/>
        <v>2872112</v>
      </c>
      <c r="AV51" s="56">
        <v>0</v>
      </c>
      <c r="AW51" s="56">
        <v>2480166</v>
      </c>
      <c r="AX51" s="54">
        <f t="shared" si="26"/>
        <v>2480166</v>
      </c>
      <c r="AY51" s="56">
        <v>0</v>
      </c>
      <c r="AZ51" s="56">
        <v>6239</v>
      </c>
      <c r="BA51" s="54">
        <f t="shared" si="27"/>
        <v>6239</v>
      </c>
      <c r="BB51" s="56">
        <v>0</v>
      </c>
      <c r="BC51" s="56">
        <v>3697</v>
      </c>
      <c r="BD51" s="54">
        <f t="shared" si="28"/>
        <v>3697</v>
      </c>
      <c r="BE51" s="56">
        <v>0</v>
      </c>
      <c r="BF51" s="56">
        <v>3672</v>
      </c>
      <c r="BG51" s="54">
        <f t="shared" si="29"/>
        <v>3672</v>
      </c>
      <c r="BH51" s="56">
        <v>0</v>
      </c>
      <c r="BI51" s="56">
        <v>3477</v>
      </c>
      <c r="BJ51" s="54">
        <f t="shared" si="30"/>
        <v>3477</v>
      </c>
      <c r="BK51" s="56">
        <v>0</v>
      </c>
      <c r="BL51" s="56">
        <v>3471</v>
      </c>
      <c r="BM51" s="54">
        <f t="shared" si="31"/>
        <v>3471</v>
      </c>
      <c r="BN51" s="56">
        <v>0</v>
      </c>
      <c r="BO51" s="56">
        <v>8569820</v>
      </c>
      <c r="BP51" s="54">
        <f t="shared" si="32"/>
        <v>8569820</v>
      </c>
      <c r="BQ51" s="56">
        <v>0</v>
      </c>
      <c r="BR51" s="56">
        <v>0</v>
      </c>
      <c r="BS51" s="54">
        <f t="shared" si="33"/>
        <v>0</v>
      </c>
      <c r="BT51" s="57">
        <v>0</v>
      </c>
      <c r="BU51" s="56">
        <v>10181092</v>
      </c>
      <c r="BV51" s="58">
        <f t="shared" si="18"/>
        <v>10181092</v>
      </c>
    </row>
    <row r="52" spans="1:74" x14ac:dyDescent="0.25">
      <c r="A52" s="22" t="s">
        <v>50</v>
      </c>
      <c r="B52" s="24"/>
      <c r="C52" s="53">
        <v>4580593</v>
      </c>
      <c r="D52" s="54">
        <v>6416354</v>
      </c>
      <c r="E52" s="55">
        <v>6212412</v>
      </c>
      <c r="F52" s="55">
        <v>6888582</v>
      </c>
      <c r="G52" s="55">
        <v>8010604</v>
      </c>
      <c r="H52" s="55">
        <v>7269464</v>
      </c>
      <c r="I52" s="55">
        <v>6981546</v>
      </c>
      <c r="J52" s="54">
        <v>7454408</v>
      </c>
      <c r="K52" s="56">
        <v>7815152</v>
      </c>
      <c r="L52" s="54">
        <v>8398715</v>
      </c>
      <c r="M52" s="54">
        <v>8792146</v>
      </c>
      <c r="N52" s="56">
        <v>9972148</v>
      </c>
      <c r="O52" s="56">
        <v>10394071</v>
      </c>
      <c r="P52" s="56">
        <v>0</v>
      </c>
      <c r="Q52" s="56">
        <v>0</v>
      </c>
      <c r="R52" s="54">
        <f t="shared" si="12"/>
        <v>10394071</v>
      </c>
      <c r="S52" s="57">
        <v>397218</v>
      </c>
      <c r="T52" s="54">
        <v>77725</v>
      </c>
      <c r="U52" s="54">
        <v>11077675</v>
      </c>
      <c r="V52" s="57">
        <f t="shared" si="13"/>
        <v>11552618</v>
      </c>
      <c r="W52" s="56">
        <v>408271</v>
      </c>
      <c r="X52" s="54">
        <v>71225</v>
      </c>
      <c r="Y52" s="57">
        <v>13905156</v>
      </c>
      <c r="Z52" s="56">
        <f t="shared" si="14"/>
        <v>14384652</v>
      </c>
      <c r="AA52" s="56">
        <v>533112</v>
      </c>
      <c r="AB52" s="56">
        <v>14593830</v>
      </c>
      <c r="AC52" s="56">
        <f t="shared" ref="AC52:AC71" si="34">SUM(AA52:AB52)</f>
        <v>15126942</v>
      </c>
      <c r="AD52" s="56">
        <v>50550</v>
      </c>
      <c r="AE52" s="56">
        <v>15031006</v>
      </c>
      <c r="AF52" s="54">
        <f t="shared" si="20"/>
        <v>15081556</v>
      </c>
      <c r="AG52" s="56">
        <v>75186</v>
      </c>
      <c r="AH52" s="56">
        <v>15653494</v>
      </c>
      <c r="AI52" s="54">
        <f t="shared" si="21"/>
        <v>15728680</v>
      </c>
      <c r="AJ52" s="56">
        <v>93289</v>
      </c>
      <c r="AK52" s="56">
        <v>15686901</v>
      </c>
      <c r="AL52" s="54">
        <f t="shared" si="22"/>
        <v>15780190</v>
      </c>
      <c r="AM52" s="56">
        <v>111907</v>
      </c>
      <c r="AN52" s="56">
        <v>15926446</v>
      </c>
      <c r="AO52" s="54">
        <f t="shared" ref="AO52:AO71" si="35">SUM(AM52:AN52)</f>
        <v>16038353</v>
      </c>
      <c r="AP52" s="56">
        <v>307451</v>
      </c>
      <c r="AQ52" s="56">
        <v>16782887</v>
      </c>
      <c r="AR52" s="54">
        <f t="shared" si="24"/>
        <v>17090338</v>
      </c>
      <c r="AS52" s="56">
        <v>713838</v>
      </c>
      <c r="AT52" s="56">
        <v>16414141</v>
      </c>
      <c r="AU52" s="54">
        <f t="shared" ref="AU52:AU71" si="36">SUM(AS52:AT52)</f>
        <v>17127979</v>
      </c>
      <c r="AV52" s="56">
        <v>679854</v>
      </c>
      <c r="AW52" s="56">
        <v>16482020</v>
      </c>
      <c r="AX52" s="54">
        <f t="shared" si="26"/>
        <v>17161874</v>
      </c>
      <c r="AY52" s="56">
        <v>681545</v>
      </c>
      <c r="AZ52" s="56">
        <v>17401449</v>
      </c>
      <c r="BA52" s="54">
        <f t="shared" si="27"/>
        <v>18082994</v>
      </c>
      <c r="BB52" s="56">
        <v>713339</v>
      </c>
      <c r="BC52" s="56">
        <v>18132657</v>
      </c>
      <c r="BD52" s="54">
        <f t="shared" si="28"/>
        <v>18845996</v>
      </c>
      <c r="BE52" s="56">
        <v>505248</v>
      </c>
      <c r="BF52" s="56">
        <v>19171121</v>
      </c>
      <c r="BG52" s="54">
        <f t="shared" si="29"/>
        <v>19676369</v>
      </c>
      <c r="BH52" s="56">
        <v>464290</v>
      </c>
      <c r="BI52" s="56">
        <v>20652777</v>
      </c>
      <c r="BJ52" s="54">
        <f t="shared" si="30"/>
        <v>21117067</v>
      </c>
      <c r="BK52" s="56">
        <v>350741</v>
      </c>
      <c r="BL52" s="56">
        <v>22130321</v>
      </c>
      <c r="BM52" s="54">
        <f t="shared" si="31"/>
        <v>22481062</v>
      </c>
      <c r="BN52" s="56">
        <v>348076</v>
      </c>
      <c r="BO52" s="56">
        <v>23504975</v>
      </c>
      <c r="BP52" s="54">
        <f t="shared" si="32"/>
        <v>23853051</v>
      </c>
      <c r="BQ52" s="56">
        <v>365255</v>
      </c>
      <c r="BR52" s="56">
        <v>23897079</v>
      </c>
      <c r="BS52" s="54">
        <f t="shared" si="33"/>
        <v>24262334</v>
      </c>
      <c r="BT52" s="57">
        <v>1090390</v>
      </c>
      <c r="BU52" s="56">
        <v>23591509</v>
      </c>
      <c r="BV52" s="58">
        <f t="shared" si="18"/>
        <v>24681899</v>
      </c>
    </row>
    <row r="53" spans="1:74" x14ac:dyDescent="0.25">
      <c r="A53" s="22" t="s">
        <v>51</v>
      </c>
      <c r="B53" s="24"/>
      <c r="C53" s="53">
        <v>5090505</v>
      </c>
      <c r="D53" s="54">
        <v>5920579</v>
      </c>
      <c r="E53" s="55">
        <v>27554</v>
      </c>
      <c r="F53" s="55">
        <v>7593839</v>
      </c>
      <c r="G53" s="55">
        <v>8812059</v>
      </c>
      <c r="H53" s="55">
        <v>8834248</v>
      </c>
      <c r="I53" s="55">
        <v>8841684</v>
      </c>
      <c r="J53" s="54">
        <v>15501550</v>
      </c>
      <c r="K53" s="56">
        <v>15033717</v>
      </c>
      <c r="L53" s="54">
        <v>16521612</v>
      </c>
      <c r="M53" s="54">
        <v>17980164</v>
      </c>
      <c r="N53" s="56">
        <v>23891371</v>
      </c>
      <c r="O53" s="56">
        <v>0</v>
      </c>
      <c r="P53" s="56">
        <v>0</v>
      </c>
      <c r="Q53" s="56">
        <v>0</v>
      </c>
      <c r="R53" s="54">
        <f t="shared" si="12"/>
        <v>0</v>
      </c>
      <c r="S53" s="57">
        <v>5008850</v>
      </c>
      <c r="T53" s="54">
        <v>1868991</v>
      </c>
      <c r="U53" s="54">
        <v>27832343</v>
      </c>
      <c r="V53" s="57">
        <f t="shared" si="13"/>
        <v>34710184</v>
      </c>
      <c r="W53" s="56">
        <v>4942022</v>
      </c>
      <c r="X53" s="54">
        <v>2078081</v>
      </c>
      <c r="Y53" s="57">
        <v>31682187</v>
      </c>
      <c r="Z53" s="56">
        <f t="shared" si="14"/>
        <v>38702290</v>
      </c>
      <c r="AA53" s="56">
        <v>6186687</v>
      </c>
      <c r="AB53" s="56">
        <v>32958832</v>
      </c>
      <c r="AC53" s="56">
        <f t="shared" si="34"/>
        <v>39145519</v>
      </c>
      <c r="AD53" s="56">
        <v>1435445</v>
      </c>
      <c r="AE53" s="56">
        <v>39814062</v>
      </c>
      <c r="AF53" s="54">
        <f t="shared" si="20"/>
        <v>41249507</v>
      </c>
      <c r="AG53" s="56">
        <v>13010000</v>
      </c>
      <c r="AH53" s="56">
        <v>24351000</v>
      </c>
      <c r="AI53" s="54">
        <f t="shared" si="21"/>
        <v>37361000</v>
      </c>
      <c r="AJ53" s="56">
        <v>938000</v>
      </c>
      <c r="AK53" s="56">
        <v>36462000</v>
      </c>
      <c r="AL53" s="54">
        <f t="shared" si="22"/>
        <v>37400000</v>
      </c>
      <c r="AM53" s="56">
        <v>531000</v>
      </c>
      <c r="AN53" s="56">
        <v>37204000</v>
      </c>
      <c r="AO53" s="54">
        <f t="shared" si="35"/>
        <v>37735000</v>
      </c>
      <c r="AP53" s="56">
        <v>308229</v>
      </c>
      <c r="AQ53" s="56">
        <v>35925482</v>
      </c>
      <c r="AR53" s="54">
        <f t="shared" si="24"/>
        <v>36233711</v>
      </c>
      <c r="AS53" s="56">
        <v>322397</v>
      </c>
      <c r="AT53" s="56">
        <v>37317001</v>
      </c>
      <c r="AU53" s="54">
        <f t="shared" si="36"/>
        <v>37639398</v>
      </c>
      <c r="AV53" s="56">
        <v>351396</v>
      </c>
      <c r="AW53" s="56">
        <v>40881445</v>
      </c>
      <c r="AX53" s="54">
        <f t="shared" si="26"/>
        <v>41232841</v>
      </c>
      <c r="AY53" s="56">
        <v>329790</v>
      </c>
      <c r="AZ53" s="56">
        <v>48152159</v>
      </c>
      <c r="BA53" s="54">
        <f t="shared" si="27"/>
        <v>48481949</v>
      </c>
      <c r="BB53" s="56">
        <v>343901</v>
      </c>
      <c r="BC53" s="56">
        <v>50648666</v>
      </c>
      <c r="BD53" s="54">
        <f t="shared" si="28"/>
        <v>50992567</v>
      </c>
      <c r="BE53" s="56">
        <v>335186</v>
      </c>
      <c r="BF53" s="56">
        <v>53221028</v>
      </c>
      <c r="BG53" s="54">
        <f t="shared" si="29"/>
        <v>53556214</v>
      </c>
      <c r="BH53" s="56">
        <v>329769</v>
      </c>
      <c r="BI53" s="56">
        <v>56339737</v>
      </c>
      <c r="BJ53" s="54">
        <f t="shared" si="30"/>
        <v>56669506</v>
      </c>
      <c r="BK53" s="56">
        <v>320719</v>
      </c>
      <c r="BL53" s="56">
        <v>65039397</v>
      </c>
      <c r="BM53" s="54">
        <f t="shared" si="31"/>
        <v>65360116</v>
      </c>
      <c r="BN53" s="56">
        <v>764810</v>
      </c>
      <c r="BO53" s="56">
        <v>67586007</v>
      </c>
      <c r="BP53" s="54">
        <f t="shared" si="32"/>
        <v>68350817</v>
      </c>
      <c r="BQ53" s="56">
        <v>1642269</v>
      </c>
      <c r="BR53" s="56">
        <v>71987137</v>
      </c>
      <c r="BS53" s="54">
        <f t="shared" si="33"/>
        <v>73629406</v>
      </c>
      <c r="BT53" s="57">
        <v>1406498</v>
      </c>
      <c r="BU53" s="56">
        <v>90401732</v>
      </c>
      <c r="BV53" s="58">
        <f t="shared" si="18"/>
        <v>91808230</v>
      </c>
    </row>
    <row r="54" spans="1:74" x14ac:dyDescent="0.25">
      <c r="A54" s="22" t="s">
        <v>4</v>
      </c>
      <c r="B54" s="24"/>
      <c r="C54" s="53">
        <v>1300420</v>
      </c>
      <c r="D54" s="54">
        <v>1916763</v>
      </c>
      <c r="E54" s="55">
        <v>2753158</v>
      </c>
      <c r="F54" s="55">
        <v>3409579</v>
      </c>
      <c r="G54" s="55">
        <v>1968926</v>
      </c>
      <c r="H54" s="55">
        <v>1540162</v>
      </c>
      <c r="I54" s="55">
        <v>2884637</v>
      </c>
      <c r="J54" s="54">
        <v>2088440</v>
      </c>
      <c r="K54" s="56">
        <v>2129515</v>
      </c>
      <c r="L54" s="54">
        <v>1647106</v>
      </c>
      <c r="M54" s="54">
        <v>1741054</v>
      </c>
      <c r="N54" s="56">
        <v>1627582</v>
      </c>
      <c r="O54" s="56">
        <v>1874706</v>
      </c>
      <c r="P54" s="56">
        <v>0</v>
      </c>
      <c r="Q54" s="56">
        <v>0</v>
      </c>
      <c r="R54" s="54">
        <f t="shared" si="12"/>
        <v>1874706</v>
      </c>
      <c r="S54" s="57">
        <v>2912987</v>
      </c>
      <c r="T54" s="54">
        <v>0</v>
      </c>
      <c r="U54" s="54">
        <v>0</v>
      </c>
      <c r="V54" s="57">
        <f t="shared" si="13"/>
        <v>2912987</v>
      </c>
      <c r="W54" s="56">
        <v>2686800</v>
      </c>
      <c r="X54" s="54">
        <v>0</v>
      </c>
      <c r="Y54" s="57">
        <v>0</v>
      </c>
      <c r="Z54" s="56">
        <f t="shared" si="14"/>
        <v>2686800</v>
      </c>
      <c r="AA54" s="56">
        <v>1210212</v>
      </c>
      <c r="AB54" s="56">
        <v>0</v>
      </c>
      <c r="AC54" s="56">
        <f t="shared" si="34"/>
        <v>1210212</v>
      </c>
      <c r="AD54" s="56">
        <v>495452</v>
      </c>
      <c r="AE54" s="56">
        <v>0</v>
      </c>
      <c r="AF54" s="54">
        <f t="shared" si="20"/>
        <v>495452</v>
      </c>
      <c r="AG54" s="56">
        <v>1012848</v>
      </c>
      <c r="AH54" s="56">
        <v>0</v>
      </c>
      <c r="AI54" s="54">
        <f t="shared" si="21"/>
        <v>1012848</v>
      </c>
      <c r="AJ54" s="56">
        <v>896233</v>
      </c>
      <c r="AK54" s="56">
        <v>0</v>
      </c>
      <c r="AL54" s="54">
        <f t="shared" si="22"/>
        <v>896233</v>
      </c>
      <c r="AM54" s="56">
        <v>805381</v>
      </c>
      <c r="AN54" s="56">
        <v>0</v>
      </c>
      <c r="AO54" s="54">
        <f t="shared" si="35"/>
        <v>805381</v>
      </c>
      <c r="AP54" s="56">
        <v>1966109</v>
      </c>
      <c r="AQ54" s="56">
        <v>0</v>
      </c>
      <c r="AR54" s="54">
        <f t="shared" si="24"/>
        <v>1966109</v>
      </c>
      <c r="AS54" s="56">
        <v>2751174</v>
      </c>
      <c r="AT54" s="56">
        <v>0</v>
      </c>
      <c r="AU54" s="54">
        <f t="shared" si="36"/>
        <v>2751174</v>
      </c>
      <c r="AV54" s="56">
        <v>1684881</v>
      </c>
      <c r="AW54" s="56">
        <v>0</v>
      </c>
      <c r="AX54" s="54">
        <f t="shared" si="26"/>
        <v>1684881</v>
      </c>
      <c r="AY54" s="56">
        <v>826273</v>
      </c>
      <c r="AZ54" s="56">
        <v>0</v>
      </c>
      <c r="BA54" s="54">
        <f t="shared" si="27"/>
        <v>826273</v>
      </c>
      <c r="BB54" s="56">
        <v>1966936</v>
      </c>
      <c r="BC54" s="56">
        <v>0</v>
      </c>
      <c r="BD54" s="54">
        <f t="shared" si="28"/>
        <v>1966936</v>
      </c>
      <c r="BE54" s="56">
        <v>682020</v>
      </c>
      <c r="BF54" s="56">
        <v>0</v>
      </c>
      <c r="BG54" s="54">
        <f t="shared" si="29"/>
        <v>682020</v>
      </c>
      <c r="BH54" s="56">
        <v>773953</v>
      </c>
      <c r="BI54" s="56">
        <v>0</v>
      </c>
      <c r="BJ54" s="54">
        <f t="shared" si="30"/>
        <v>773953</v>
      </c>
      <c r="BK54" s="56">
        <v>772296</v>
      </c>
      <c r="BL54" s="56">
        <v>0</v>
      </c>
      <c r="BM54" s="54">
        <f t="shared" si="31"/>
        <v>772296</v>
      </c>
      <c r="BN54" s="56">
        <v>445078</v>
      </c>
      <c r="BO54" s="56">
        <v>0</v>
      </c>
      <c r="BP54" s="54">
        <f t="shared" si="32"/>
        <v>445078</v>
      </c>
      <c r="BQ54" s="56">
        <v>1558057</v>
      </c>
      <c r="BR54" s="56">
        <v>0</v>
      </c>
      <c r="BS54" s="54">
        <f t="shared" si="33"/>
        <v>1558057</v>
      </c>
      <c r="BT54" s="57">
        <v>404777</v>
      </c>
      <c r="BU54" s="56">
        <v>0</v>
      </c>
      <c r="BV54" s="58">
        <f t="shared" si="18"/>
        <v>404777</v>
      </c>
    </row>
    <row r="55" spans="1:74" x14ac:dyDescent="0.25">
      <c r="A55" s="22" t="s">
        <v>52</v>
      </c>
      <c r="B55" s="24"/>
      <c r="C55" s="53">
        <v>13951373</v>
      </c>
      <c r="D55" s="54">
        <v>13239876</v>
      </c>
      <c r="E55" s="55">
        <v>13497045</v>
      </c>
      <c r="F55" s="55">
        <v>14132453</v>
      </c>
      <c r="G55" s="55">
        <v>15242476</v>
      </c>
      <c r="H55" s="55">
        <v>14629376</v>
      </c>
      <c r="I55" s="55">
        <v>15249659</v>
      </c>
      <c r="J55" s="54">
        <v>16662158</v>
      </c>
      <c r="K55" s="56">
        <v>16641806</v>
      </c>
      <c r="L55" s="54">
        <v>17204506</v>
      </c>
      <c r="M55" s="54">
        <v>16938979</v>
      </c>
      <c r="N55" s="56">
        <v>18555774</v>
      </c>
      <c r="O55" s="56">
        <v>0</v>
      </c>
      <c r="P55" s="56">
        <v>20388627</v>
      </c>
      <c r="Q55" s="56">
        <v>1806106</v>
      </c>
      <c r="R55" s="54">
        <f t="shared" si="12"/>
        <v>22194733</v>
      </c>
      <c r="S55" s="57">
        <v>0</v>
      </c>
      <c r="T55" s="54">
        <v>22401183</v>
      </c>
      <c r="U55" s="54">
        <v>2015141</v>
      </c>
      <c r="V55" s="57">
        <f t="shared" si="13"/>
        <v>24416324</v>
      </c>
      <c r="W55" s="56">
        <v>31608</v>
      </c>
      <c r="X55" s="54">
        <v>22450594</v>
      </c>
      <c r="Y55" s="57">
        <v>2880401</v>
      </c>
      <c r="Z55" s="56">
        <f t="shared" si="14"/>
        <v>25362603</v>
      </c>
      <c r="AA55" s="56">
        <v>36619065</v>
      </c>
      <c r="AB55" s="56">
        <v>0</v>
      </c>
      <c r="AC55" s="56">
        <f t="shared" si="34"/>
        <v>36619065</v>
      </c>
      <c r="AD55" s="56">
        <v>29394092</v>
      </c>
      <c r="AE55" s="56">
        <v>25118774</v>
      </c>
      <c r="AF55" s="54">
        <f t="shared" si="20"/>
        <v>54512866</v>
      </c>
      <c r="AG55" s="56">
        <v>24529673</v>
      </c>
      <c r="AH55" s="56">
        <v>25832279</v>
      </c>
      <c r="AI55" s="54">
        <f t="shared" si="21"/>
        <v>50361952</v>
      </c>
      <c r="AJ55" s="56">
        <v>19770080</v>
      </c>
      <c r="AK55" s="56">
        <v>26557940</v>
      </c>
      <c r="AL55" s="54">
        <f t="shared" si="22"/>
        <v>46328020</v>
      </c>
      <c r="AM55" s="56">
        <v>10689515</v>
      </c>
      <c r="AN55" s="56">
        <v>26898172</v>
      </c>
      <c r="AO55" s="54">
        <f t="shared" si="35"/>
        <v>37587687</v>
      </c>
      <c r="AP55" s="56">
        <v>26286854</v>
      </c>
      <c r="AQ55" s="56">
        <v>12515996</v>
      </c>
      <c r="AR55" s="54">
        <f t="shared" si="24"/>
        <v>38802850</v>
      </c>
      <c r="AS55" s="56">
        <v>6355124</v>
      </c>
      <c r="AT55" s="56">
        <v>12110497</v>
      </c>
      <c r="AU55" s="54">
        <f t="shared" si="36"/>
        <v>18465621</v>
      </c>
      <c r="AV55" s="56">
        <v>7455901</v>
      </c>
      <c r="AW55" s="56">
        <v>12230584</v>
      </c>
      <c r="AX55" s="54">
        <f t="shared" si="26"/>
        <v>19686485</v>
      </c>
      <c r="AY55" s="56">
        <v>0</v>
      </c>
      <c r="AZ55" s="56">
        <v>19516936</v>
      </c>
      <c r="BA55" s="54">
        <f t="shared" si="27"/>
        <v>19516936</v>
      </c>
      <c r="BB55" s="56">
        <v>2103562</v>
      </c>
      <c r="BC55" s="56">
        <v>8519181</v>
      </c>
      <c r="BD55" s="54">
        <f t="shared" si="28"/>
        <v>10622743</v>
      </c>
      <c r="BE55" s="56">
        <v>4646846</v>
      </c>
      <c r="BF55" s="56">
        <v>10215466</v>
      </c>
      <c r="BG55" s="54">
        <f t="shared" si="29"/>
        <v>14862312</v>
      </c>
      <c r="BH55" s="56">
        <v>3122466</v>
      </c>
      <c r="BI55" s="56">
        <v>35947653</v>
      </c>
      <c r="BJ55" s="54">
        <f t="shared" si="30"/>
        <v>39070119</v>
      </c>
      <c r="BK55" s="56">
        <v>2278374</v>
      </c>
      <c r="BL55" s="56">
        <v>331395</v>
      </c>
      <c r="BM55" s="54">
        <f t="shared" si="31"/>
        <v>2609769</v>
      </c>
      <c r="BN55" s="56">
        <v>8384671</v>
      </c>
      <c r="BO55" s="56">
        <v>493826</v>
      </c>
      <c r="BP55" s="54">
        <f t="shared" si="32"/>
        <v>8878497</v>
      </c>
      <c r="BQ55" s="56">
        <v>3080499</v>
      </c>
      <c r="BR55" s="56">
        <v>496143</v>
      </c>
      <c r="BS55" s="54">
        <f t="shared" si="33"/>
        <v>3576642</v>
      </c>
      <c r="BT55" s="57">
        <v>2790937</v>
      </c>
      <c r="BU55" s="56">
        <v>26669135</v>
      </c>
      <c r="BV55" s="58">
        <f t="shared" si="18"/>
        <v>29460072</v>
      </c>
    </row>
    <row r="56" spans="1:74" x14ac:dyDescent="0.25">
      <c r="A56" s="22" t="s">
        <v>53</v>
      </c>
      <c r="B56" s="24"/>
      <c r="C56" s="53">
        <v>1704546</v>
      </c>
      <c r="D56" s="54">
        <v>1374775</v>
      </c>
      <c r="E56" s="55">
        <v>1416730</v>
      </c>
      <c r="F56" s="55">
        <v>1631025</v>
      </c>
      <c r="G56" s="55">
        <v>1618763</v>
      </c>
      <c r="H56" s="55">
        <v>1367895</v>
      </c>
      <c r="I56" s="55">
        <v>1115242</v>
      </c>
      <c r="J56" s="54">
        <v>1257191</v>
      </c>
      <c r="K56" s="56">
        <v>1081632</v>
      </c>
      <c r="L56" s="54">
        <v>1129141</v>
      </c>
      <c r="M56" s="54">
        <v>1170460</v>
      </c>
      <c r="N56" s="56">
        <v>1529938</v>
      </c>
      <c r="O56" s="56">
        <v>0</v>
      </c>
      <c r="P56" s="56">
        <v>395639</v>
      </c>
      <c r="Q56" s="56">
        <v>512847</v>
      </c>
      <c r="R56" s="54">
        <f t="shared" si="12"/>
        <v>908486</v>
      </c>
      <c r="S56" s="57">
        <v>0</v>
      </c>
      <c r="T56" s="54">
        <v>93575</v>
      </c>
      <c r="U56" s="54">
        <v>1019881</v>
      </c>
      <c r="V56" s="57">
        <f t="shared" si="13"/>
        <v>1113456</v>
      </c>
      <c r="W56" s="56">
        <v>2483869</v>
      </c>
      <c r="X56" s="54">
        <v>0</v>
      </c>
      <c r="Y56" s="57">
        <v>0</v>
      </c>
      <c r="Z56" s="56">
        <f t="shared" si="14"/>
        <v>2483869</v>
      </c>
      <c r="AA56" s="56">
        <v>54602</v>
      </c>
      <c r="AB56" s="56">
        <v>2233148</v>
      </c>
      <c r="AC56" s="56">
        <f t="shared" si="34"/>
        <v>2287750</v>
      </c>
      <c r="AD56" s="56">
        <v>55690</v>
      </c>
      <c r="AE56" s="56">
        <v>2387175</v>
      </c>
      <c r="AF56" s="54">
        <f t="shared" si="20"/>
        <v>2442865</v>
      </c>
      <c r="AG56" s="56">
        <v>41817</v>
      </c>
      <c r="AH56" s="56">
        <v>2570719</v>
      </c>
      <c r="AI56" s="54">
        <f t="shared" si="21"/>
        <v>2612536</v>
      </c>
      <c r="AJ56" s="56">
        <v>41910</v>
      </c>
      <c r="AK56" s="56">
        <v>2502344</v>
      </c>
      <c r="AL56" s="54">
        <f t="shared" si="22"/>
        <v>2544254</v>
      </c>
      <c r="AM56" s="56">
        <v>40774</v>
      </c>
      <c r="AN56" s="56">
        <v>2475033</v>
      </c>
      <c r="AO56" s="54">
        <f t="shared" si="35"/>
        <v>2515807</v>
      </c>
      <c r="AP56" s="56">
        <v>14460</v>
      </c>
      <c r="AQ56" s="56">
        <v>2477596</v>
      </c>
      <c r="AR56" s="54">
        <f t="shared" si="24"/>
        <v>2492056</v>
      </c>
      <c r="AS56" s="56">
        <v>16357</v>
      </c>
      <c r="AT56" s="56">
        <v>18670792</v>
      </c>
      <c r="AU56" s="54">
        <f t="shared" si="36"/>
        <v>18687149</v>
      </c>
      <c r="AV56" s="56">
        <v>13479</v>
      </c>
      <c r="AW56" s="56">
        <v>21119814</v>
      </c>
      <c r="AX56" s="54">
        <f t="shared" si="26"/>
        <v>21133293</v>
      </c>
      <c r="AY56" s="56">
        <v>3347</v>
      </c>
      <c r="AZ56" s="56">
        <v>20712629</v>
      </c>
      <c r="BA56" s="54">
        <f t="shared" si="27"/>
        <v>20715976</v>
      </c>
      <c r="BB56" s="56">
        <v>5</v>
      </c>
      <c r="BC56" s="56">
        <v>21521599</v>
      </c>
      <c r="BD56" s="54">
        <f t="shared" si="28"/>
        <v>21521604</v>
      </c>
      <c r="BE56" s="56">
        <v>0</v>
      </c>
      <c r="BF56" s="56">
        <v>21685539</v>
      </c>
      <c r="BG56" s="54">
        <f t="shared" si="29"/>
        <v>21685539</v>
      </c>
      <c r="BH56" s="56">
        <v>0</v>
      </c>
      <c r="BI56" s="56">
        <v>21630690</v>
      </c>
      <c r="BJ56" s="54">
        <f t="shared" si="30"/>
        <v>21630690</v>
      </c>
      <c r="BK56" s="56">
        <v>0</v>
      </c>
      <c r="BL56" s="56">
        <v>21639358</v>
      </c>
      <c r="BM56" s="54">
        <f t="shared" si="31"/>
        <v>21639358</v>
      </c>
      <c r="BN56" s="56">
        <v>0</v>
      </c>
      <c r="BO56" s="56">
        <v>21600705</v>
      </c>
      <c r="BP56" s="54">
        <f t="shared" si="32"/>
        <v>21600705</v>
      </c>
      <c r="BQ56" s="56">
        <v>0</v>
      </c>
      <c r="BR56" s="56">
        <v>21718952</v>
      </c>
      <c r="BS56" s="54">
        <f t="shared" si="33"/>
        <v>21718952</v>
      </c>
      <c r="BT56" s="57">
        <v>0</v>
      </c>
      <c r="BU56" s="56">
        <v>22234558</v>
      </c>
      <c r="BV56" s="58">
        <f t="shared" si="18"/>
        <v>22234558</v>
      </c>
    </row>
    <row r="57" spans="1:74" x14ac:dyDescent="0.25">
      <c r="A57" s="22" t="s">
        <v>54</v>
      </c>
      <c r="B57" s="24"/>
      <c r="C57" s="53">
        <v>13465926</v>
      </c>
      <c r="D57" s="54">
        <v>13548566</v>
      </c>
      <c r="E57" s="55">
        <v>13472991</v>
      </c>
      <c r="F57" s="55">
        <v>14721655</v>
      </c>
      <c r="G57" s="55">
        <v>15113861</v>
      </c>
      <c r="H57" s="55">
        <v>15972211</v>
      </c>
      <c r="I57" s="55">
        <v>11418285</v>
      </c>
      <c r="J57" s="54">
        <v>12279570</v>
      </c>
      <c r="K57" s="56">
        <v>12762448</v>
      </c>
      <c r="L57" s="54">
        <v>13000807</v>
      </c>
      <c r="M57" s="54">
        <v>18385311</v>
      </c>
      <c r="N57" s="56">
        <v>19544799</v>
      </c>
      <c r="O57" s="56">
        <v>20719252</v>
      </c>
      <c r="P57" s="56">
        <v>0</v>
      </c>
      <c r="Q57" s="56">
        <v>0</v>
      </c>
      <c r="R57" s="54">
        <f t="shared" si="12"/>
        <v>20719252</v>
      </c>
      <c r="S57" s="57">
        <v>20678970</v>
      </c>
      <c r="T57" s="54">
        <v>261</v>
      </c>
      <c r="U57" s="54">
        <v>0</v>
      </c>
      <c r="V57" s="57">
        <f t="shared" si="13"/>
        <v>20679231</v>
      </c>
      <c r="W57" s="56">
        <v>141661</v>
      </c>
      <c r="X57" s="54">
        <v>0</v>
      </c>
      <c r="Y57" s="57">
        <v>20516566</v>
      </c>
      <c r="Z57" s="56">
        <f t="shared" si="14"/>
        <v>20658227</v>
      </c>
      <c r="AA57" s="56">
        <v>115867</v>
      </c>
      <c r="AB57" s="56">
        <v>29155687</v>
      </c>
      <c r="AC57" s="56">
        <f t="shared" si="34"/>
        <v>29271554</v>
      </c>
      <c r="AD57" s="56">
        <v>132709</v>
      </c>
      <c r="AE57" s="56">
        <v>29853846</v>
      </c>
      <c r="AF57" s="54">
        <f t="shared" si="20"/>
        <v>29986555</v>
      </c>
      <c r="AG57" s="56">
        <v>114251</v>
      </c>
      <c r="AH57" s="56">
        <v>30185565</v>
      </c>
      <c r="AI57" s="54">
        <f t="shared" si="21"/>
        <v>30299816</v>
      </c>
      <c r="AJ57" s="56">
        <v>12853</v>
      </c>
      <c r="AK57" s="56">
        <v>30527377</v>
      </c>
      <c r="AL57" s="54">
        <f t="shared" si="22"/>
        <v>30540230</v>
      </c>
      <c r="AM57" s="56">
        <v>0</v>
      </c>
      <c r="AN57" s="56">
        <v>32897167</v>
      </c>
      <c r="AO57" s="54">
        <f t="shared" si="35"/>
        <v>32897167</v>
      </c>
      <c r="AP57" s="56">
        <v>98557</v>
      </c>
      <c r="AQ57" s="56">
        <v>32882800</v>
      </c>
      <c r="AR57" s="54">
        <f t="shared" si="24"/>
        <v>32981357</v>
      </c>
      <c r="AS57" s="56">
        <v>79662</v>
      </c>
      <c r="AT57" s="56">
        <v>33024633</v>
      </c>
      <c r="AU57" s="54">
        <f t="shared" si="36"/>
        <v>33104295</v>
      </c>
      <c r="AV57" s="56">
        <v>46896</v>
      </c>
      <c r="AW57" s="56">
        <v>31371947</v>
      </c>
      <c r="AX57" s="54">
        <f t="shared" si="26"/>
        <v>31418843</v>
      </c>
      <c r="AY57" s="56">
        <v>47643</v>
      </c>
      <c r="AZ57" s="56">
        <v>45519929</v>
      </c>
      <c r="BA57" s="54">
        <f t="shared" si="27"/>
        <v>45567572</v>
      </c>
      <c r="BB57" s="56">
        <v>37414</v>
      </c>
      <c r="BC57" s="56">
        <v>45951965</v>
      </c>
      <c r="BD57" s="54">
        <f t="shared" si="28"/>
        <v>45989379</v>
      </c>
      <c r="BE57" s="56">
        <v>20073</v>
      </c>
      <c r="BF57" s="56">
        <v>46894338</v>
      </c>
      <c r="BG57" s="54">
        <f t="shared" si="29"/>
        <v>46914411</v>
      </c>
      <c r="BH57" s="56">
        <v>20159</v>
      </c>
      <c r="BI57" s="56">
        <v>41328031</v>
      </c>
      <c r="BJ57" s="54">
        <f t="shared" si="30"/>
        <v>41348190</v>
      </c>
      <c r="BK57" s="56">
        <v>19915</v>
      </c>
      <c r="BL57" s="56">
        <v>44887257</v>
      </c>
      <c r="BM57" s="54">
        <f t="shared" si="31"/>
        <v>44907172</v>
      </c>
      <c r="BN57" s="56">
        <v>19948</v>
      </c>
      <c r="BO57" s="56">
        <v>51333182</v>
      </c>
      <c r="BP57" s="54">
        <f t="shared" si="32"/>
        <v>51353130</v>
      </c>
      <c r="BQ57" s="56">
        <v>19836</v>
      </c>
      <c r="BR57" s="56">
        <v>63081835</v>
      </c>
      <c r="BS57" s="54">
        <f t="shared" si="33"/>
        <v>63101671</v>
      </c>
      <c r="BT57" s="57">
        <v>19678</v>
      </c>
      <c r="BU57" s="56">
        <v>70290980</v>
      </c>
      <c r="BV57" s="58">
        <f t="shared" si="18"/>
        <v>70310658</v>
      </c>
    </row>
    <row r="58" spans="1:74" x14ac:dyDescent="0.25">
      <c r="A58" s="22" t="s">
        <v>55</v>
      </c>
      <c r="B58" s="24"/>
      <c r="C58" s="53">
        <v>3624200</v>
      </c>
      <c r="D58" s="54">
        <v>3625077</v>
      </c>
      <c r="E58" s="55">
        <v>4045087</v>
      </c>
      <c r="F58" s="55">
        <v>4442968</v>
      </c>
      <c r="G58" s="55">
        <v>4604352</v>
      </c>
      <c r="H58" s="55">
        <v>4757745</v>
      </c>
      <c r="I58" s="55">
        <v>4859031</v>
      </c>
      <c r="J58" s="54">
        <v>4875701</v>
      </c>
      <c r="K58" s="56">
        <v>5021503</v>
      </c>
      <c r="L58" s="54">
        <v>5252458</v>
      </c>
      <c r="M58" s="54">
        <v>5525032</v>
      </c>
      <c r="N58" s="56">
        <v>5697618</v>
      </c>
      <c r="O58" s="56">
        <v>6113190</v>
      </c>
      <c r="P58" s="56">
        <v>0</v>
      </c>
      <c r="Q58" s="56">
        <v>0</v>
      </c>
      <c r="R58" s="54">
        <f t="shared" si="12"/>
        <v>6113190</v>
      </c>
      <c r="S58" s="57">
        <v>5996913</v>
      </c>
      <c r="T58" s="54">
        <v>0</v>
      </c>
      <c r="U58" s="54">
        <v>0</v>
      </c>
      <c r="V58" s="57">
        <f t="shared" si="13"/>
        <v>5996913</v>
      </c>
      <c r="W58" s="56">
        <v>6052498</v>
      </c>
      <c r="X58" s="54">
        <v>0</v>
      </c>
      <c r="Y58" s="57">
        <v>0</v>
      </c>
      <c r="Z58" s="56">
        <f t="shared" si="14"/>
        <v>6052498</v>
      </c>
      <c r="AA58" s="56">
        <v>694242</v>
      </c>
      <c r="AB58" s="56">
        <v>4901986</v>
      </c>
      <c r="AC58" s="56">
        <f t="shared" si="34"/>
        <v>5596228</v>
      </c>
      <c r="AD58" s="56">
        <v>0</v>
      </c>
      <c r="AE58" s="56">
        <v>5187560</v>
      </c>
      <c r="AF58" s="54">
        <f t="shared" si="20"/>
        <v>5187560</v>
      </c>
      <c r="AG58" s="56">
        <v>0</v>
      </c>
      <c r="AH58" s="56">
        <v>22145</v>
      </c>
      <c r="AI58" s="54">
        <f t="shared" si="21"/>
        <v>22145</v>
      </c>
      <c r="AJ58" s="56">
        <v>0</v>
      </c>
      <c r="AK58" s="56">
        <v>0</v>
      </c>
      <c r="AL58" s="54">
        <f t="shared" si="22"/>
        <v>0</v>
      </c>
      <c r="AM58" s="56">
        <v>0</v>
      </c>
      <c r="AN58" s="56">
        <v>0</v>
      </c>
      <c r="AO58" s="54">
        <f t="shared" si="35"/>
        <v>0</v>
      </c>
      <c r="AP58" s="56">
        <v>279325</v>
      </c>
      <c r="AQ58" s="56">
        <v>0</v>
      </c>
      <c r="AR58" s="54">
        <f t="shared" si="24"/>
        <v>279325</v>
      </c>
      <c r="AS58" s="56">
        <v>258257</v>
      </c>
      <c r="AT58" s="56">
        <v>504506</v>
      </c>
      <c r="AU58" s="54">
        <f t="shared" si="36"/>
        <v>762763</v>
      </c>
      <c r="AV58" s="56">
        <v>237700</v>
      </c>
      <c r="AW58" s="56">
        <v>469822</v>
      </c>
      <c r="AX58" s="54">
        <f t="shared" si="26"/>
        <v>707522</v>
      </c>
      <c r="AY58" s="56">
        <v>223789</v>
      </c>
      <c r="AZ58" s="56">
        <v>471451</v>
      </c>
      <c r="BA58" s="54">
        <f t="shared" si="27"/>
        <v>695240</v>
      </c>
      <c r="BB58" s="56">
        <v>265327</v>
      </c>
      <c r="BC58" s="56">
        <v>495884</v>
      </c>
      <c r="BD58" s="54">
        <f t="shared" si="28"/>
        <v>761211</v>
      </c>
      <c r="BE58" s="56">
        <v>75986</v>
      </c>
      <c r="BF58" s="56">
        <v>10918290</v>
      </c>
      <c r="BG58" s="54">
        <f t="shared" si="29"/>
        <v>10994276</v>
      </c>
      <c r="BH58" s="56">
        <v>29781</v>
      </c>
      <c r="BI58" s="56">
        <v>10842327</v>
      </c>
      <c r="BJ58" s="54">
        <f t="shared" si="30"/>
        <v>10872108</v>
      </c>
      <c r="BK58" s="56">
        <v>34880</v>
      </c>
      <c r="BL58" s="56">
        <v>11022319</v>
      </c>
      <c r="BM58" s="54">
        <f t="shared" si="31"/>
        <v>11057199</v>
      </c>
      <c r="BN58" s="56">
        <v>35870</v>
      </c>
      <c r="BO58" s="56">
        <v>9858121</v>
      </c>
      <c r="BP58" s="54">
        <f t="shared" si="32"/>
        <v>9893991</v>
      </c>
      <c r="BQ58" s="56">
        <v>33241</v>
      </c>
      <c r="BR58" s="56">
        <v>9316767</v>
      </c>
      <c r="BS58" s="54">
        <f t="shared" si="33"/>
        <v>9350008</v>
      </c>
      <c r="BT58" s="57">
        <v>6029</v>
      </c>
      <c r="BU58" s="56">
        <v>9218341</v>
      </c>
      <c r="BV58" s="58">
        <f t="shared" si="18"/>
        <v>9224370</v>
      </c>
    </row>
    <row r="59" spans="1:74" x14ac:dyDescent="0.25">
      <c r="A59" s="46" t="s">
        <v>74</v>
      </c>
      <c r="B59" s="24"/>
      <c r="C59" s="53">
        <v>2359060</v>
      </c>
      <c r="D59" s="54">
        <v>2362022</v>
      </c>
      <c r="E59" s="54">
        <v>5378955</v>
      </c>
      <c r="F59" s="55">
        <v>5830388</v>
      </c>
      <c r="G59" s="55">
        <v>6157957</v>
      </c>
      <c r="H59" s="54">
        <v>6274516</v>
      </c>
      <c r="I59" s="54">
        <v>5696155</v>
      </c>
      <c r="J59" s="54">
        <v>8156250</v>
      </c>
      <c r="K59" s="56">
        <v>5920951</v>
      </c>
      <c r="L59" s="54">
        <v>6459310</v>
      </c>
      <c r="M59" s="54">
        <v>7071224</v>
      </c>
      <c r="N59" s="56">
        <v>6944489</v>
      </c>
      <c r="O59" s="56">
        <v>0</v>
      </c>
      <c r="P59" s="56">
        <v>59678</v>
      </c>
      <c r="Q59" s="56">
        <v>7399877</v>
      </c>
      <c r="R59" s="54">
        <f t="shared" si="12"/>
        <v>7459555</v>
      </c>
      <c r="S59" s="57">
        <v>0</v>
      </c>
      <c r="T59" s="54">
        <v>1553978</v>
      </c>
      <c r="U59" s="54">
        <v>0</v>
      </c>
      <c r="V59" s="57">
        <f t="shared" si="13"/>
        <v>1553978</v>
      </c>
      <c r="W59" s="56">
        <v>9160</v>
      </c>
      <c r="X59" s="54">
        <v>11482623</v>
      </c>
      <c r="Y59" s="57">
        <v>696110</v>
      </c>
      <c r="Z59" s="56">
        <f t="shared" si="14"/>
        <v>12187893</v>
      </c>
      <c r="AA59" s="56">
        <v>23394</v>
      </c>
      <c r="AB59" s="56">
        <v>640504</v>
      </c>
      <c r="AC59" s="56">
        <f t="shared" si="34"/>
        <v>663898</v>
      </c>
      <c r="AD59" s="56">
        <v>691884</v>
      </c>
      <c r="AE59" s="56">
        <v>0</v>
      </c>
      <c r="AF59" s="54">
        <f t="shared" si="20"/>
        <v>691884</v>
      </c>
      <c r="AG59" s="56">
        <v>725731</v>
      </c>
      <c r="AH59" s="56">
        <v>0</v>
      </c>
      <c r="AI59" s="54">
        <f t="shared" si="21"/>
        <v>725731</v>
      </c>
      <c r="AJ59" s="56">
        <v>742258</v>
      </c>
      <c r="AK59" s="56">
        <v>0</v>
      </c>
      <c r="AL59" s="54">
        <f t="shared" si="22"/>
        <v>742258</v>
      </c>
      <c r="AM59" s="56">
        <v>753176</v>
      </c>
      <c r="AN59" s="56">
        <v>0</v>
      </c>
      <c r="AO59" s="54">
        <f t="shared" si="35"/>
        <v>753176</v>
      </c>
      <c r="AP59" s="56">
        <v>778193</v>
      </c>
      <c r="AQ59" s="56">
        <v>0</v>
      </c>
      <c r="AR59" s="54">
        <f t="shared" si="24"/>
        <v>778193</v>
      </c>
      <c r="AS59" s="56">
        <v>1074585</v>
      </c>
      <c r="AT59" s="56">
        <v>0</v>
      </c>
      <c r="AU59" s="54">
        <f t="shared" si="36"/>
        <v>1074585</v>
      </c>
      <c r="AV59" s="56">
        <v>1240684</v>
      </c>
      <c r="AW59" s="56">
        <v>0</v>
      </c>
      <c r="AX59" s="54">
        <f t="shared" si="26"/>
        <v>1240684</v>
      </c>
      <c r="AY59" s="56">
        <v>979904</v>
      </c>
      <c r="AZ59" s="56">
        <v>0</v>
      </c>
      <c r="BA59" s="54">
        <f t="shared" si="27"/>
        <v>979904</v>
      </c>
      <c r="BB59" s="56">
        <v>880013</v>
      </c>
      <c r="BC59" s="56">
        <v>0</v>
      </c>
      <c r="BD59" s="54">
        <f t="shared" si="28"/>
        <v>880013</v>
      </c>
      <c r="BE59" s="56">
        <v>948864</v>
      </c>
      <c r="BF59" s="56">
        <v>0</v>
      </c>
      <c r="BG59" s="54">
        <f t="shared" si="29"/>
        <v>948864</v>
      </c>
      <c r="BH59" s="56">
        <v>942754</v>
      </c>
      <c r="BI59" s="56">
        <v>0</v>
      </c>
      <c r="BJ59" s="54">
        <f t="shared" si="30"/>
        <v>942754</v>
      </c>
      <c r="BK59" s="56">
        <v>1280680</v>
      </c>
      <c r="BL59" s="56">
        <v>0</v>
      </c>
      <c r="BM59" s="54">
        <f t="shared" si="31"/>
        <v>1280680</v>
      </c>
      <c r="BN59" s="56">
        <v>645786</v>
      </c>
      <c r="BO59" s="56">
        <v>0</v>
      </c>
      <c r="BP59" s="54">
        <f t="shared" si="32"/>
        <v>645786</v>
      </c>
      <c r="BQ59" s="56">
        <v>518875</v>
      </c>
      <c r="BR59" s="56">
        <v>0</v>
      </c>
      <c r="BS59" s="54">
        <f t="shared" si="33"/>
        <v>518875</v>
      </c>
      <c r="BT59" s="57">
        <v>260643</v>
      </c>
      <c r="BU59" s="56">
        <v>0</v>
      </c>
      <c r="BV59" s="58">
        <f t="shared" si="18"/>
        <v>260643</v>
      </c>
    </row>
    <row r="60" spans="1:74" x14ac:dyDescent="0.25">
      <c r="A60" s="46" t="s">
        <v>75</v>
      </c>
      <c r="B60" s="24"/>
      <c r="C60" s="53">
        <v>907404</v>
      </c>
      <c r="D60" s="54">
        <v>0</v>
      </c>
      <c r="E60" s="54">
        <v>7633000</v>
      </c>
      <c r="F60" s="55">
        <v>195395</v>
      </c>
      <c r="G60" s="55">
        <v>109549</v>
      </c>
      <c r="H60" s="54">
        <v>126022</v>
      </c>
      <c r="I60" s="54">
        <v>125924</v>
      </c>
      <c r="J60" s="54">
        <v>317387</v>
      </c>
      <c r="K60" s="56">
        <v>471098</v>
      </c>
      <c r="L60" s="54">
        <v>37085</v>
      </c>
      <c r="M60" s="54">
        <v>518864</v>
      </c>
      <c r="N60" s="56">
        <v>237839</v>
      </c>
      <c r="O60" s="56">
        <v>0</v>
      </c>
      <c r="P60" s="56">
        <v>0</v>
      </c>
      <c r="Q60" s="56">
        <v>3466387</v>
      </c>
      <c r="R60" s="54">
        <f t="shared" si="12"/>
        <v>3466387</v>
      </c>
      <c r="S60" s="57">
        <v>0</v>
      </c>
      <c r="T60" s="54">
        <v>0</v>
      </c>
      <c r="U60" s="54">
        <v>3260365</v>
      </c>
      <c r="V60" s="57">
        <f t="shared" si="13"/>
        <v>3260365</v>
      </c>
      <c r="W60" s="56">
        <v>0</v>
      </c>
      <c r="X60" s="54">
        <v>3292741</v>
      </c>
      <c r="Y60" s="57">
        <v>0</v>
      </c>
      <c r="Z60" s="56">
        <f t="shared" si="14"/>
        <v>3292741</v>
      </c>
      <c r="AA60" s="56">
        <v>49178</v>
      </c>
      <c r="AB60" s="56">
        <v>3278328</v>
      </c>
      <c r="AC60" s="56">
        <f t="shared" si="34"/>
        <v>3327506</v>
      </c>
      <c r="AD60" s="56">
        <v>1075654</v>
      </c>
      <c r="AE60" s="56">
        <v>3274637</v>
      </c>
      <c r="AF60" s="54">
        <f t="shared" si="20"/>
        <v>4350291</v>
      </c>
      <c r="AG60" s="56">
        <v>1086058</v>
      </c>
      <c r="AH60" s="56">
        <v>4704046</v>
      </c>
      <c r="AI60" s="54">
        <f t="shared" si="21"/>
        <v>5790104</v>
      </c>
      <c r="AJ60" s="56">
        <v>1662089</v>
      </c>
      <c r="AK60" s="56">
        <v>4520293</v>
      </c>
      <c r="AL60" s="54">
        <f t="shared" si="22"/>
        <v>6182382</v>
      </c>
      <c r="AM60" s="56">
        <v>1763016</v>
      </c>
      <c r="AN60" s="56">
        <v>4609526</v>
      </c>
      <c r="AO60" s="54">
        <f t="shared" si="35"/>
        <v>6372542</v>
      </c>
      <c r="AP60" s="56">
        <v>1893355</v>
      </c>
      <c r="AQ60" s="56">
        <v>4669416</v>
      </c>
      <c r="AR60" s="54">
        <f t="shared" si="24"/>
        <v>6562771</v>
      </c>
      <c r="AS60" s="56">
        <v>1830137</v>
      </c>
      <c r="AT60" s="56">
        <v>4594782</v>
      </c>
      <c r="AU60" s="54">
        <f t="shared" si="36"/>
        <v>6424919</v>
      </c>
      <c r="AV60" s="56">
        <v>1680237</v>
      </c>
      <c r="AW60" s="56">
        <v>4549149</v>
      </c>
      <c r="AX60" s="54">
        <f t="shared" si="26"/>
        <v>6229386</v>
      </c>
      <c r="AY60" s="56">
        <v>1713180</v>
      </c>
      <c r="AZ60" s="56">
        <v>4573487</v>
      </c>
      <c r="BA60" s="54">
        <f t="shared" si="27"/>
        <v>6286667</v>
      </c>
      <c r="BB60" s="56">
        <v>1595270</v>
      </c>
      <c r="BC60" s="56">
        <v>4582162</v>
      </c>
      <c r="BD60" s="54">
        <f t="shared" si="28"/>
        <v>6177432</v>
      </c>
      <c r="BE60" s="56">
        <v>870873</v>
      </c>
      <c r="BF60" s="56">
        <v>4608794</v>
      </c>
      <c r="BG60" s="54">
        <f t="shared" si="29"/>
        <v>5479667</v>
      </c>
      <c r="BH60" s="56">
        <v>859834</v>
      </c>
      <c r="BI60" s="56">
        <v>4670512</v>
      </c>
      <c r="BJ60" s="54">
        <f t="shared" si="30"/>
        <v>5530346</v>
      </c>
      <c r="BK60" s="56">
        <v>839671</v>
      </c>
      <c r="BL60" s="56">
        <v>5288353</v>
      </c>
      <c r="BM60" s="54">
        <f t="shared" si="31"/>
        <v>6128024</v>
      </c>
      <c r="BN60" s="56">
        <v>612691</v>
      </c>
      <c r="BO60" s="56">
        <v>5234682</v>
      </c>
      <c r="BP60" s="54">
        <f t="shared" si="32"/>
        <v>5847373</v>
      </c>
      <c r="BQ60" s="56">
        <v>432422</v>
      </c>
      <c r="BR60" s="56">
        <v>5300016</v>
      </c>
      <c r="BS60" s="54">
        <f t="shared" si="33"/>
        <v>5732438</v>
      </c>
      <c r="BT60" s="57">
        <v>448200</v>
      </c>
      <c r="BU60" s="56">
        <v>5414792</v>
      </c>
      <c r="BV60" s="58">
        <f t="shared" si="18"/>
        <v>5862992</v>
      </c>
    </row>
    <row r="61" spans="1:74" x14ac:dyDescent="0.25">
      <c r="A61" s="22" t="s">
        <v>56</v>
      </c>
      <c r="B61" s="24"/>
      <c r="C61" s="53">
        <v>376946</v>
      </c>
      <c r="D61" s="54">
        <v>597232</v>
      </c>
      <c r="E61" s="55">
        <v>681697</v>
      </c>
      <c r="F61" s="55">
        <v>681344</v>
      </c>
      <c r="G61" s="55">
        <v>840304</v>
      </c>
      <c r="H61" s="55">
        <v>1009797</v>
      </c>
      <c r="I61" s="55">
        <v>1226497</v>
      </c>
      <c r="J61" s="54">
        <v>1327587</v>
      </c>
      <c r="K61" s="56">
        <v>1333449</v>
      </c>
      <c r="L61" s="54">
        <v>1519952</v>
      </c>
      <c r="M61" s="54">
        <v>1813462</v>
      </c>
      <c r="N61" s="56">
        <v>1826990</v>
      </c>
      <c r="O61" s="56">
        <v>0</v>
      </c>
      <c r="P61" s="56">
        <v>0</v>
      </c>
      <c r="Q61" s="56">
        <v>2309996</v>
      </c>
      <c r="R61" s="54">
        <f t="shared" si="12"/>
        <v>2309996</v>
      </c>
      <c r="S61" s="57">
        <v>0</v>
      </c>
      <c r="T61" s="54">
        <v>0</v>
      </c>
      <c r="U61" s="54">
        <v>3486304</v>
      </c>
      <c r="V61" s="57">
        <f t="shared" si="13"/>
        <v>3486304</v>
      </c>
      <c r="W61" s="56">
        <v>0</v>
      </c>
      <c r="X61" s="54">
        <v>0</v>
      </c>
      <c r="Y61" s="57">
        <v>3491359</v>
      </c>
      <c r="Z61" s="56">
        <f t="shared" si="14"/>
        <v>3491359</v>
      </c>
      <c r="AA61" s="56">
        <v>0</v>
      </c>
      <c r="AB61" s="56">
        <v>5391357</v>
      </c>
      <c r="AC61" s="56">
        <f t="shared" si="34"/>
        <v>5391357</v>
      </c>
      <c r="AD61" s="56">
        <v>2257332</v>
      </c>
      <c r="AE61" s="56">
        <v>3479876</v>
      </c>
      <c r="AF61" s="54">
        <f t="shared" si="20"/>
        <v>5737208</v>
      </c>
      <c r="AG61" s="56">
        <v>2119513</v>
      </c>
      <c r="AH61" s="56">
        <v>3630190</v>
      </c>
      <c r="AI61" s="54">
        <f t="shared" si="21"/>
        <v>5749703</v>
      </c>
      <c r="AJ61" s="56">
        <v>2210119</v>
      </c>
      <c r="AK61" s="56">
        <v>3491628</v>
      </c>
      <c r="AL61" s="54">
        <f t="shared" si="22"/>
        <v>5701747</v>
      </c>
      <c r="AM61" s="56">
        <v>102257</v>
      </c>
      <c r="AN61" s="56">
        <v>5256447</v>
      </c>
      <c r="AO61" s="54">
        <f t="shared" si="35"/>
        <v>5358704</v>
      </c>
      <c r="AP61" s="56">
        <v>4153062</v>
      </c>
      <c r="AQ61" s="56">
        <v>623558</v>
      </c>
      <c r="AR61" s="54">
        <f t="shared" si="24"/>
        <v>4776620</v>
      </c>
      <c r="AS61" s="56">
        <v>638212</v>
      </c>
      <c r="AT61" s="56">
        <v>4582398</v>
      </c>
      <c r="AU61" s="54">
        <f t="shared" si="36"/>
        <v>5220610</v>
      </c>
      <c r="AV61" s="56">
        <v>438488</v>
      </c>
      <c r="AW61" s="56">
        <v>4162023</v>
      </c>
      <c r="AX61" s="54">
        <f t="shared" si="26"/>
        <v>4600511</v>
      </c>
      <c r="AY61" s="56">
        <v>397825</v>
      </c>
      <c r="AZ61" s="56">
        <v>4187507</v>
      </c>
      <c r="BA61" s="54">
        <f t="shared" si="27"/>
        <v>4585332</v>
      </c>
      <c r="BB61" s="56">
        <v>350523</v>
      </c>
      <c r="BC61" s="56">
        <v>4256597</v>
      </c>
      <c r="BD61" s="54">
        <f t="shared" si="28"/>
        <v>4607120</v>
      </c>
      <c r="BE61" s="56">
        <v>331771</v>
      </c>
      <c r="BF61" s="56">
        <v>4281158</v>
      </c>
      <c r="BG61" s="54">
        <f t="shared" si="29"/>
        <v>4612929</v>
      </c>
      <c r="BH61" s="56">
        <v>221162</v>
      </c>
      <c r="BI61" s="56">
        <v>5989053</v>
      </c>
      <c r="BJ61" s="54">
        <f t="shared" si="30"/>
        <v>6210215</v>
      </c>
      <c r="BK61" s="56">
        <v>385610</v>
      </c>
      <c r="BL61" s="56">
        <v>4167055</v>
      </c>
      <c r="BM61" s="54">
        <f t="shared" si="31"/>
        <v>4552665</v>
      </c>
      <c r="BN61" s="56">
        <v>462157</v>
      </c>
      <c r="BO61" s="56">
        <v>4109226</v>
      </c>
      <c r="BP61" s="54">
        <f t="shared" si="32"/>
        <v>4571383</v>
      </c>
      <c r="BQ61" s="56">
        <v>367615</v>
      </c>
      <c r="BR61" s="56">
        <v>4539906</v>
      </c>
      <c r="BS61" s="54">
        <f t="shared" si="33"/>
        <v>4907521</v>
      </c>
      <c r="BT61" s="57">
        <v>401298</v>
      </c>
      <c r="BU61" s="56">
        <v>4615992</v>
      </c>
      <c r="BV61" s="58">
        <f t="shared" si="18"/>
        <v>5017290</v>
      </c>
    </row>
    <row r="62" spans="1:74" x14ac:dyDescent="0.25">
      <c r="A62" s="22" t="s">
        <v>6</v>
      </c>
      <c r="B62" s="24"/>
      <c r="C62" s="53">
        <v>31328807</v>
      </c>
      <c r="D62" s="54">
        <v>33384338</v>
      </c>
      <c r="E62" s="54">
        <v>38153353</v>
      </c>
      <c r="F62" s="55">
        <v>42373037</v>
      </c>
      <c r="G62" s="55">
        <v>51684924</v>
      </c>
      <c r="H62" s="54">
        <v>54164545</v>
      </c>
      <c r="I62" s="54">
        <v>57678014</v>
      </c>
      <c r="J62" s="54">
        <v>67274024</v>
      </c>
      <c r="K62" s="56">
        <v>50670197</v>
      </c>
      <c r="L62" s="54">
        <v>53670882</v>
      </c>
      <c r="M62" s="54">
        <v>65321692</v>
      </c>
      <c r="N62" s="56">
        <v>52536119</v>
      </c>
      <c r="O62" s="56">
        <v>53820769</v>
      </c>
      <c r="P62" s="56">
        <v>0</v>
      </c>
      <c r="Q62" s="56">
        <v>0</v>
      </c>
      <c r="R62" s="54">
        <f t="shared" si="12"/>
        <v>53820769</v>
      </c>
      <c r="S62" s="57">
        <v>56725709</v>
      </c>
      <c r="T62" s="54">
        <v>0</v>
      </c>
      <c r="U62" s="54">
        <v>0</v>
      </c>
      <c r="V62" s="57">
        <f t="shared" si="13"/>
        <v>56725709</v>
      </c>
      <c r="W62" s="56">
        <v>0</v>
      </c>
      <c r="X62" s="54">
        <v>2390304</v>
      </c>
      <c r="Y62" s="57">
        <v>55875138</v>
      </c>
      <c r="Z62" s="56">
        <f t="shared" si="14"/>
        <v>58265442</v>
      </c>
      <c r="AA62" s="56">
        <v>2053070</v>
      </c>
      <c r="AB62" s="56">
        <v>73130378</v>
      </c>
      <c r="AC62" s="56">
        <f t="shared" si="34"/>
        <v>75183448</v>
      </c>
      <c r="AD62" s="56">
        <v>1356431</v>
      </c>
      <c r="AE62" s="56">
        <v>59094635</v>
      </c>
      <c r="AF62" s="54">
        <f t="shared" si="20"/>
        <v>60451066</v>
      </c>
      <c r="AG62" s="56">
        <v>1262245</v>
      </c>
      <c r="AH62" s="56">
        <v>58213309</v>
      </c>
      <c r="AI62" s="54">
        <f t="shared" si="21"/>
        <v>59475554</v>
      </c>
      <c r="AJ62" s="56">
        <v>-1509755</v>
      </c>
      <c r="AK62" s="56">
        <v>58646342</v>
      </c>
      <c r="AL62" s="54">
        <f t="shared" si="22"/>
        <v>57136587</v>
      </c>
      <c r="AM62" s="56">
        <v>-1734208</v>
      </c>
      <c r="AN62" s="56">
        <v>57696486</v>
      </c>
      <c r="AO62" s="54">
        <f t="shared" si="35"/>
        <v>55962278</v>
      </c>
      <c r="AP62" s="56">
        <v>-1157820</v>
      </c>
      <c r="AQ62" s="56">
        <v>57604023</v>
      </c>
      <c r="AR62" s="54">
        <f t="shared" si="24"/>
        <v>56446203</v>
      </c>
      <c r="AS62" s="56">
        <v>-114120</v>
      </c>
      <c r="AT62" s="56">
        <v>57490743</v>
      </c>
      <c r="AU62" s="54">
        <f t="shared" si="36"/>
        <v>57376623</v>
      </c>
      <c r="AV62" s="56">
        <v>16746</v>
      </c>
      <c r="AW62" s="56">
        <v>74860234</v>
      </c>
      <c r="AX62" s="54">
        <f t="shared" si="26"/>
        <v>74876980</v>
      </c>
      <c r="AY62" s="56">
        <v>-365769</v>
      </c>
      <c r="AZ62" s="56">
        <v>74993090</v>
      </c>
      <c r="BA62" s="54">
        <f t="shared" si="27"/>
        <v>74627321</v>
      </c>
      <c r="BB62" s="56">
        <v>-369484</v>
      </c>
      <c r="BC62" s="56">
        <v>75578030</v>
      </c>
      <c r="BD62" s="54">
        <f t="shared" si="28"/>
        <v>75208546</v>
      </c>
      <c r="BE62" s="56">
        <v>17274</v>
      </c>
      <c r="BF62" s="56">
        <v>79744466</v>
      </c>
      <c r="BG62" s="54">
        <f t="shared" si="29"/>
        <v>79761740</v>
      </c>
      <c r="BH62" s="56">
        <v>17228</v>
      </c>
      <c r="BI62" s="56">
        <v>80586945</v>
      </c>
      <c r="BJ62" s="54">
        <f t="shared" si="30"/>
        <v>80604173</v>
      </c>
      <c r="BK62" s="56">
        <v>18002</v>
      </c>
      <c r="BL62" s="56">
        <v>86216686</v>
      </c>
      <c r="BM62" s="54">
        <f t="shared" si="31"/>
        <v>86234688</v>
      </c>
      <c r="BN62" s="56">
        <v>18080</v>
      </c>
      <c r="BO62" s="56">
        <v>93220313</v>
      </c>
      <c r="BP62" s="54">
        <f t="shared" si="32"/>
        <v>93238393</v>
      </c>
      <c r="BQ62" s="56">
        <v>18009.68</v>
      </c>
      <c r="BR62" s="56">
        <v>98289246.840000004</v>
      </c>
      <c r="BS62" s="54">
        <f t="shared" si="33"/>
        <v>98307256.520000011</v>
      </c>
      <c r="BT62" s="57">
        <v>18010</v>
      </c>
      <c r="BU62" s="56">
        <v>108208683</v>
      </c>
      <c r="BV62" s="58">
        <f t="shared" si="18"/>
        <v>108226693</v>
      </c>
    </row>
    <row r="63" spans="1:74" x14ac:dyDescent="0.25">
      <c r="A63" s="22" t="s">
        <v>5</v>
      </c>
      <c r="B63" s="24"/>
      <c r="C63" s="53">
        <v>1168953</v>
      </c>
      <c r="D63" s="54">
        <v>1170357</v>
      </c>
      <c r="E63" s="55">
        <v>153099</v>
      </c>
      <c r="F63" s="55">
        <v>1085266</v>
      </c>
      <c r="G63" s="55">
        <v>1108151</v>
      </c>
      <c r="H63" s="55">
        <v>1143636</v>
      </c>
      <c r="I63" s="55">
        <v>1423399</v>
      </c>
      <c r="J63" s="54">
        <v>1410166</v>
      </c>
      <c r="K63" s="56">
        <v>1459215</v>
      </c>
      <c r="L63" s="54">
        <v>1470308</v>
      </c>
      <c r="M63" s="54">
        <v>1640414</v>
      </c>
      <c r="N63" s="56">
        <v>1715070</v>
      </c>
      <c r="O63" s="56">
        <v>0</v>
      </c>
      <c r="P63" s="56">
        <v>11400416</v>
      </c>
      <c r="Q63" s="56">
        <v>0</v>
      </c>
      <c r="R63" s="54">
        <f t="shared" si="12"/>
        <v>11400416</v>
      </c>
      <c r="S63" s="57">
        <v>0</v>
      </c>
      <c r="T63" s="54">
        <v>12541576</v>
      </c>
      <c r="U63" s="54">
        <v>0</v>
      </c>
      <c r="V63" s="57">
        <f t="shared" si="13"/>
        <v>12541576</v>
      </c>
      <c r="W63" s="56">
        <v>13665126</v>
      </c>
      <c r="X63" s="54">
        <v>104484</v>
      </c>
      <c r="Y63" s="57">
        <v>0</v>
      </c>
      <c r="Z63" s="56">
        <f t="shared" si="14"/>
        <v>13769610</v>
      </c>
      <c r="AA63" s="56">
        <v>13176603</v>
      </c>
      <c r="AB63" s="56">
        <v>1034612</v>
      </c>
      <c r="AC63" s="56">
        <f t="shared" si="34"/>
        <v>14211215</v>
      </c>
      <c r="AD63" s="56">
        <v>64989</v>
      </c>
      <c r="AE63" s="56">
        <v>14151285</v>
      </c>
      <c r="AF63" s="54">
        <f t="shared" si="20"/>
        <v>14216274</v>
      </c>
      <c r="AG63" s="56">
        <v>62507</v>
      </c>
      <c r="AH63" s="56">
        <v>2447036</v>
      </c>
      <c r="AI63" s="54">
        <f t="shared" si="21"/>
        <v>2509543</v>
      </c>
      <c r="AJ63" s="56">
        <v>62998</v>
      </c>
      <c r="AK63" s="56">
        <v>2599734</v>
      </c>
      <c r="AL63" s="54">
        <f t="shared" si="22"/>
        <v>2662732</v>
      </c>
      <c r="AM63" s="56">
        <v>87780</v>
      </c>
      <c r="AN63" s="56">
        <v>2544978</v>
      </c>
      <c r="AO63" s="54">
        <f t="shared" si="35"/>
        <v>2632758</v>
      </c>
      <c r="AP63" s="56">
        <v>121194</v>
      </c>
      <c r="AQ63" s="56">
        <v>2587342</v>
      </c>
      <c r="AR63" s="54">
        <f t="shared" si="24"/>
        <v>2708536</v>
      </c>
      <c r="AS63" s="56">
        <v>110908</v>
      </c>
      <c r="AT63" s="56">
        <v>15921286</v>
      </c>
      <c r="AU63" s="54">
        <f t="shared" si="36"/>
        <v>16032194</v>
      </c>
      <c r="AV63" s="56">
        <v>84450</v>
      </c>
      <c r="AW63" s="56">
        <v>16242640</v>
      </c>
      <c r="AX63" s="54">
        <f t="shared" si="26"/>
        <v>16327090</v>
      </c>
      <c r="AY63" s="56">
        <v>84448</v>
      </c>
      <c r="AZ63" s="56">
        <v>16898663</v>
      </c>
      <c r="BA63" s="54">
        <f t="shared" si="27"/>
        <v>16983111</v>
      </c>
      <c r="BB63" s="56">
        <v>112598</v>
      </c>
      <c r="BC63" s="56">
        <v>17003728</v>
      </c>
      <c r="BD63" s="54">
        <f t="shared" si="28"/>
        <v>17116326</v>
      </c>
      <c r="BE63" s="56">
        <v>113547</v>
      </c>
      <c r="BF63" s="56">
        <v>17128975</v>
      </c>
      <c r="BG63" s="54">
        <f t="shared" si="29"/>
        <v>17242522</v>
      </c>
      <c r="BH63" s="56">
        <v>86267</v>
      </c>
      <c r="BI63" s="56">
        <v>17501675</v>
      </c>
      <c r="BJ63" s="54">
        <f t="shared" si="30"/>
        <v>17587942</v>
      </c>
      <c r="BK63" s="56">
        <v>291617</v>
      </c>
      <c r="BL63" s="56">
        <v>18300465</v>
      </c>
      <c r="BM63" s="54">
        <f t="shared" si="31"/>
        <v>18592082</v>
      </c>
      <c r="BN63" s="56">
        <v>204653</v>
      </c>
      <c r="BO63" s="56">
        <v>18480631</v>
      </c>
      <c r="BP63" s="54">
        <f t="shared" si="32"/>
        <v>18685284</v>
      </c>
      <c r="BQ63" s="56">
        <v>377651</v>
      </c>
      <c r="BR63" s="56">
        <v>19045445</v>
      </c>
      <c r="BS63" s="54">
        <f t="shared" si="33"/>
        <v>19423096</v>
      </c>
      <c r="BT63" s="57">
        <v>250766</v>
      </c>
      <c r="BU63" s="56">
        <v>23328683</v>
      </c>
      <c r="BV63" s="58">
        <f t="shared" si="18"/>
        <v>23579449</v>
      </c>
    </row>
    <row r="64" spans="1:74" x14ac:dyDescent="0.25">
      <c r="A64" s="22" t="s">
        <v>57</v>
      </c>
      <c r="B64" s="24"/>
      <c r="C64" s="53">
        <v>0</v>
      </c>
      <c r="D64" s="54">
        <v>365532</v>
      </c>
      <c r="E64" s="55">
        <v>366655</v>
      </c>
      <c r="F64" s="55">
        <v>391122</v>
      </c>
      <c r="G64" s="55">
        <v>439212</v>
      </c>
      <c r="H64" s="55">
        <v>483201</v>
      </c>
      <c r="I64" s="55">
        <v>530768</v>
      </c>
      <c r="J64" s="54">
        <v>938641</v>
      </c>
      <c r="K64" s="56">
        <v>1016656</v>
      </c>
      <c r="L64" s="54">
        <v>1083996</v>
      </c>
      <c r="M64" s="54">
        <v>1766089</v>
      </c>
      <c r="N64" s="56">
        <v>1786627</v>
      </c>
      <c r="O64" s="56">
        <v>1988117</v>
      </c>
      <c r="P64" s="56">
        <v>0</v>
      </c>
      <c r="Q64" s="56">
        <v>0</v>
      </c>
      <c r="R64" s="54">
        <f t="shared" si="12"/>
        <v>1988117</v>
      </c>
      <c r="S64" s="57">
        <v>2559105</v>
      </c>
      <c r="T64" s="54">
        <v>0</v>
      </c>
      <c r="U64" s="54">
        <v>0</v>
      </c>
      <c r="V64" s="57">
        <f t="shared" si="13"/>
        <v>2559105</v>
      </c>
      <c r="W64" s="56">
        <v>0</v>
      </c>
      <c r="X64" s="54">
        <v>0</v>
      </c>
      <c r="Y64" s="57">
        <v>2353811</v>
      </c>
      <c r="Z64" s="56">
        <f t="shared" si="14"/>
        <v>2353811</v>
      </c>
      <c r="AA64" s="56">
        <v>0</v>
      </c>
      <c r="AB64" s="56">
        <v>2747781</v>
      </c>
      <c r="AC64" s="56">
        <f t="shared" si="34"/>
        <v>2747781</v>
      </c>
      <c r="AD64" s="56">
        <v>0</v>
      </c>
      <c r="AE64" s="56">
        <v>3476400</v>
      </c>
      <c r="AF64" s="54">
        <f t="shared" si="20"/>
        <v>3476400</v>
      </c>
      <c r="AG64" s="56">
        <v>0</v>
      </c>
      <c r="AH64" s="56">
        <v>4228549</v>
      </c>
      <c r="AI64" s="54">
        <f t="shared" si="21"/>
        <v>4228549</v>
      </c>
      <c r="AJ64" s="56">
        <v>0</v>
      </c>
      <c r="AK64" s="56">
        <v>4401455</v>
      </c>
      <c r="AL64" s="54">
        <f t="shared" si="22"/>
        <v>4401455</v>
      </c>
      <c r="AM64" s="56">
        <v>0</v>
      </c>
      <c r="AN64" s="56">
        <v>4546813</v>
      </c>
      <c r="AO64" s="54">
        <f t="shared" si="35"/>
        <v>4546813</v>
      </c>
      <c r="AP64" s="56">
        <v>0</v>
      </c>
      <c r="AQ64" s="56">
        <v>4882600</v>
      </c>
      <c r="AR64" s="54">
        <f t="shared" si="24"/>
        <v>4882600</v>
      </c>
      <c r="AS64" s="56">
        <v>0</v>
      </c>
      <c r="AT64" s="56">
        <v>5075991</v>
      </c>
      <c r="AU64" s="54">
        <f t="shared" si="36"/>
        <v>5075991</v>
      </c>
      <c r="AV64" s="56">
        <v>0</v>
      </c>
      <c r="AW64" s="56">
        <v>5654447</v>
      </c>
      <c r="AX64" s="54">
        <f t="shared" si="26"/>
        <v>5654447</v>
      </c>
      <c r="AY64" s="56">
        <v>0</v>
      </c>
      <c r="AZ64" s="56">
        <v>5794172</v>
      </c>
      <c r="BA64" s="54">
        <f t="shared" si="27"/>
        <v>5794172</v>
      </c>
      <c r="BB64" s="56">
        <v>0</v>
      </c>
      <c r="BC64" s="56">
        <v>5918529</v>
      </c>
      <c r="BD64" s="54">
        <f t="shared" si="28"/>
        <v>5918529</v>
      </c>
      <c r="BE64" s="56">
        <v>0</v>
      </c>
      <c r="BF64" s="56">
        <v>8007204</v>
      </c>
      <c r="BG64" s="54">
        <f t="shared" si="29"/>
        <v>8007204</v>
      </c>
      <c r="BH64" s="56">
        <v>0</v>
      </c>
      <c r="BI64" s="56">
        <v>8249021</v>
      </c>
      <c r="BJ64" s="54">
        <f t="shared" si="30"/>
        <v>8249021</v>
      </c>
      <c r="BK64" s="56">
        <v>0</v>
      </c>
      <c r="BL64" s="56">
        <v>8526773</v>
      </c>
      <c r="BM64" s="54">
        <f t="shared" si="31"/>
        <v>8526773</v>
      </c>
      <c r="BN64" s="56">
        <v>0</v>
      </c>
      <c r="BO64" s="56">
        <v>8940850</v>
      </c>
      <c r="BP64" s="54">
        <f t="shared" si="32"/>
        <v>8940850</v>
      </c>
      <c r="BQ64" s="56">
        <v>0</v>
      </c>
      <c r="BR64" s="56">
        <v>9377208</v>
      </c>
      <c r="BS64" s="54">
        <f t="shared" si="33"/>
        <v>9377208</v>
      </c>
      <c r="BT64" s="57">
        <v>0</v>
      </c>
      <c r="BU64" s="56">
        <v>9504161</v>
      </c>
      <c r="BV64" s="58">
        <f t="shared" si="18"/>
        <v>9504161</v>
      </c>
    </row>
    <row r="65" spans="1:74" x14ac:dyDescent="0.25">
      <c r="A65" s="22" t="s">
        <v>58</v>
      </c>
      <c r="B65" s="24"/>
      <c r="C65" s="53">
        <v>0</v>
      </c>
      <c r="D65" s="54">
        <v>1394255</v>
      </c>
      <c r="E65" s="55">
        <v>0</v>
      </c>
      <c r="F65" s="55">
        <v>0</v>
      </c>
      <c r="G65" s="55">
        <v>1453574</v>
      </c>
      <c r="H65" s="55">
        <v>1523600</v>
      </c>
      <c r="I65" s="55">
        <v>433594</v>
      </c>
      <c r="J65" s="54">
        <v>1751238</v>
      </c>
      <c r="K65" s="56">
        <v>1811821</v>
      </c>
      <c r="L65" s="54">
        <v>1851720</v>
      </c>
      <c r="M65" s="54">
        <v>1990155</v>
      </c>
      <c r="N65" s="56">
        <v>62314</v>
      </c>
      <c r="O65" s="56">
        <v>63036</v>
      </c>
      <c r="P65" s="56">
        <v>0</v>
      </c>
      <c r="Q65" s="56">
        <v>0</v>
      </c>
      <c r="R65" s="54">
        <f t="shared" si="12"/>
        <v>63036</v>
      </c>
      <c r="S65" s="57">
        <v>0</v>
      </c>
      <c r="T65" s="54">
        <v>26026</v>
      </c>
      <c r="U65" s="54">
        <v>2367145</v>
      </c>
      <c r="V65" s="57">
        <f t="shared" si="13"/>
        <v>2393171</v>
      </c>
      <c r="W65" s="56">
        <v>0</v>
      </c>
      <c r="X65" s="54">
        <v>0</v>
      </c>
      <c r="Y65" s="57">
        <v>0</v>
      </c>
      <c r="Z65" s="56">
        <f t="shared" si="14"/>
        <v>0</v>
      </c>
      <c r="AA65" s="56">
        <v>25193</v>
      </c>
      <c r="AB65" s="56">
        <v>0</v>
      </c>
      <c r="AC65" s="56">
        <f t="shared" si="34"/>
        <v>25193</v>
      </c>
      <c r="AD65" s="56">
        <v>65340</v>
      </c>
      <c r="AE65" s="56">
        <v>2789981</v>
      </c>
      <c r="AF65" s="54">
        <f t="shared" si="20"/>
        <v>2855321</v>
      </c>
      <c r="AG65" s="56">
        <v>0</v>
      </c>
      <c r="AH65" s="56">
        <v>2730279</v>
      </c>
      <c r="AI65" s="54">
        <f t="shared" si="21"/>
        <v>2730279</v>
      </c>
      <c r="AJ65" s="56">
        <v>16429</v>
      </c>
      <c r="AK65" s="56">
        <v>2811830</v>
      </c>
      <c r="AL65" s="54">
        <f t="shared" si="22"/>
        <v>2828259</v>
      </c>
      <c r="AM65" s="56">
        <v>0</v>
      </c>
      <c r="AN65" s="56">
        <v>3023760</v>
      </c>
      <c r="AO65" s="54">
        <f t="shared" si="35"/>
        <v>3023760</v>
      </c>
      <c r="AP65" s="56">
        <v>16011</v>
      </c>
      <c r="AQ65" s="56">
        <v>3063572</v>
      </c>
      <c r="AR65" s="54">
        <f t="shared" si="24"/>
        <v>3079583</v>
      </c>
      <c r="AS65" s="56">
        <v>11624</v>
      </c>
      <c r="AT65" s="56">
        <v>3478155</v>
      </c>
      <c r="AU65" s="54">
        <f t="shared" si="36"/>
        <v>3489779</v>
      </c>
      <c r="AV65" s="56">
        <v>5536</v>
      </c>
      <c r="AW65" s="56">
        <v>3512586</v>
      </c>
      <c r="AX65" s="54">
        <f t="shared" si="26"/>
        <v>3518122</v>
      </c>
      <c r="AY65" s="56">
        <v>5565</v>
      </c>
      <c r="AZ65" s="56">
        <v>4258217</v>
      </c>
      <c r="BA65" s="54">
        <f t="shared" si="27"/>
        <v>4263782</v>
      </c>
      <c r="BB65" s="56">
        <v>5551</v>
      </c>
      <c r="BC65" s="56">
        <v>4149710</v>
      </c>
      <c r="BD65" s="54">
        <f t="shared" si="28"/>
        <v>4155261</v>
      </c>
      <c r="BE65" s="56">
        <v>0</v>
      </c>
      <c r="BF65" s="56">
        <v>4104513</v>
      </c>
      <c r="BG65" s="54">
        <f t="shared" si="29"/>
        <v>4104513</v>
      </c>
      <c r="BH65" s="56">
        <v>0</v>
      </c>
      <c r="BI65" s="56">
        <v>4135395</v>
      </c>
      <c r="BJ65" s="54">
        <f t="shared" si="30"/>
        <v>4135395</v>
      </c>
      <c r="BK65" s="56">
        <v>0</v>
      </c>
      <c r="BL65" s="56">
        <v>4143887</v>
      </c>
      <c r="BM65" s="54">
        <f t="shared" si="31"/>
        <v>4143887</v>
      </c>
      <c r="BN65" s="56">
        <v>0</v>
      </c>
      <c r="BO65" s="56">
        <v>4229058</v>
      </c>
      <c r="BP65" s="54">
        <f t="shared" si="32"/>
        <v>4229058</v>
      </c>
      <c r="BQ65" s="56">
        <v>3578570</v>
      </c>
      <c r="BR65" s="56">
        <v>2595385</v>
      </c>
      <c r="BS65" s="54">
        <f t="shared" si="33"/>
        <v>6173955</v>
      </c>
      <c r="BT65" s="57">
        <v>0</v>
      </c>
      <c r="BU65" s="56">
        <v>6212200</v>
      </c>
      <c r="BV65" s="58">
        <f t="shared" si="18"/>
        <v>6212200</v>
      </c>
    </row>
    <row r="66" spans="1:74" x14ac:dyDescent="0.25">
      <c r="A66" s="22" t="s">
        <v>59</v>
      </c>
      <c r="B66" s="24"/>
      <c r="C66" s="53">
        <v>11823</v>
      </c>
      <c r="D66" s="54">
        <v>463</v>
      </c>
      <c r="E66" s="54">
        <v>574653</v>
      </c>
      <c r="F66" s="55">
        <v>600919</v>
      </c>
      <c r="G66" s="55">
        <v>614188</v>
      </c>
      <c r="H66" s="54">
        <v>625346</v>
      </c>
      <c r="I66" s="54">
        <v>1347913</v>
      </c>
      <c r="J66" s="54">
        <v>655805</v>
      </c>
      <c r="K66" s="56">
        <v>702543</v>
      </c>
      <c r="L66" s="54">
        <v>724827</v>
      </c>
      <c r="M66" s="54">
        <v>757510</v>
      </c>
      <c r="N66" s="56">
        <v>808423</v>
      </c>
      <c r="O66" s="56">
        <v>0</v>
      </c>
      <c r="P66" s="56">
        <v>0</v>
      </c>
      <c r="Q66" s="56">
        <v>0</v>
      </c>
      <c r="R66" s="54">
        <f t="shared" si="12"/>
        <v>0</v>
      </c>
      <c r="S66" s="57">
        <v>0</v>
      </c>
      <c r="T66" s="54">
        <v>125673</v>
      </c>
      <c r="U66" s="54">
        <v>809990</v>
      </c>
      <c r="V66" s="57">
        <f t="shared" si="13"/>
        <v>935663</v>
      </c>
      <c r="W66" s="56">
        <v>0</v>
      </c>
      <c r="X66" s="54">
        <v>118984</v>
      </c>
      <c r="Y66" s="57">
        <v>1077379</v>
      </c>
      <c r="Z66" s="56">
        <f t="shared" si="14"/>
        <v>1196363</v>
      </c>
      <c r="AA66" s="56">
        <v>1203181</v>
      </c>
      <c r="AB66" s="56">
        <v>0</v>
      </c>
      <c r="AC66" s="56">
        <f t="shared" si="34"/>
        <v>1203181</v>
      </c>
      <c r="AD66" s="56">
        <v>0</v>
      </c>
      <c r="AE66" s="56">
        <v>1207672</v>
      </c>
      <c r="AF66" s="54">
        <f t="shared" si="20"/>
        <v>1207672</v>
      </c>
      <c r="AG66" s="56">
        <v>0</v>
      </c>
      <c r="AH66" s="56">
        <v>1140352</v>
      </c>
      <c r="AI66" s="54">
        <f t="shared" si="21"/>
        <v>1140352</v>
      </c>
      <c r="AJ66" s="56">
        <v>667</v>
      </c>
      <c r="AK66" s="56">
        <v>1171436</v>
      </c>
      <c r="AL66" s="54">
        <f t="shared" si="22"/>
        <v>1172103</v>
      </c>
      <c r="AM66" s="56">
        <v>0</v>
      </c>
      <c r="AN66" s="56">
        <v>1069587</v>
      </c>
      <c r="AO66" s="54">
        <f t="shared" si="35"/>
        <v>1069587</v>
      </c>
      <c r="AP66" s="56">
        <v>0</v>
      </c>
      <c r="AQ66" s="56">
        <v>1080449</v>
      </c>
      <c r="AR66" s="54">
        <f t="shared" si="24"/>
        <v>1080449</v>
      </c>
      <c r="AS66" s="56">
        <v>0</v>
      </c>
      <c r="AT66" s="56">
        <v>1086072</v>
      </c>
      <c r="AU66" s="54">
        <f t="shared" si="36"/>
        <v>1086072</v>
      </c>
      <c r="AV66" s="56">
        <v>0</v>
      </c>
      <c r="AW66" s="56">
        <v>1082740</v>
      </c>
      <c r="AX66" s="54">
        <f t="shared" si="26"/>
        <v>1082740</v>
      </c>
      <c r="AY66" s="56">
        <v>356</v>
      </c>
      <c r="AZ66" s="56">
        <v>1217567</v>
      </c>
      <c r="BA66" s="54">
        <f t="shared" si="27"/>
        <v>1217923</v>
      </c>
      <c r="BB66" s="56">
        <v>0</v>
      </c>
      <c r="BC66" s="56">
        <v>1268529</v>
      </c>
      <c r="BD66" s="54">
        <f t="shared" si="28"/>
        <v>1268529</v>
      </c>
      <c r="BE66" s="56">
        <v>0</v>
      </c>
      <c r="BF66" s="56">
        <v>1212993</v>
      </c>
      <c r="BG66" s="54">
        <f t="shared" si="29"/>
        <v>1212993</v>
      </c>
      <c r="BH66" s="56">
        <v>0</v>
      </c>
      <c r="BI66" s="56">
        <v>1239534</v>
      </c>
      <c r="BJ66" s="54">
        <f t="shared" si="30"/>
        <v>1239534</v>
      </c>
      <c r="BK66" s="56">
        <v>0</v>
      </c>
      <c r="BL66" s="56">
        <v>1260548</v>
      </c>
      <c r="BM66" s="54">
        <f t="shared" si="31"/>
        <v>1260548</v>
      </c>
      <c r="BN66" s="56">
        <v>0</v>
      </c>
      <c r="BO66" s="56">
        <v>1274088</v>
      </c>
      <c r="BP66" s="54">
        <f t="shared" si="32"/>
        <v>1274088</v>
      </c>
      <c r="BQ66" s="56">
        <v>0</v>
      </c>
      <c r="BR66" s="56">
        <v>1282237</v>
      </c>
      <c r="BS66" s="54">
        <f t="shared" si="33"/>
        <v>1282237</v>
      </c>
      <c r="BT66" s="57">
        <v>0</v>
      </c>
      <c r="BU66" s="56">
        <v>0</v>
      </c>
      <c r="BV66" s="58">
        <f t="shared" si="18"/>
        <v>0</v>
      </c>
    </row>
    <row r="67" spans="1:74" x14ac:dyDescent="0.25">
      <c r="A67" s="22" t="s">
        <v>60</v>
      </c>
      <c r="B67" s="24"/>
      <c r="C67" s="53">
        <v>431792</v>
      </c>
      <c r="D67" s="54">
        <v>327335</v>
      </c>
      <c r="E67" s="55">
        <v>338084</v>
      </c>
      <c r="F67" s="55">
        <v>340632</v>
      </c>
      <c r="G67" s="55">
        <v>346819</v>
      </c>
      <c r="H67" s="55">
        <v>356315</v>
      </c>
      <c r="I67" s="55">
        <v>368463</v>
      </c>
      <c r="J67" s="54">
        <v>384254</v>
      </c>
      <c r="K67" s="56">
        <v>404481</v>
      </c>
      <c r="L67" s="54">
        <v>417072</v>
      </c>
      <c r="M67" s="54">
        <v>422959</v>
      </c>
      <c r="N67" s="56">
        <v>423347</v>
      </c>
      <c r="O67" s="56">
        <v>0</v>
      </c>
      <c r="P67" s="56">
        <v>0</v>
      </c>
      <c r="Q67" s="56">
        <v>0</v>
      </c>
      <c r="R67" s="54">
        <f t="shared" si="12"/>
        <v>0</v>
      </c>
      <c r="S67" s="57">
        <v>0</v>
      </c>
      <c r="T67" s="54">
        <v>0</v>
      </c>
      <c r="U67" s="54">
        <v>461056</v>
      </c>
      <c r="V67" s="57">
        <f t="shared" si="13"/>
        <v>461056</v>
      </c>
      <c r="W67" s="56">
        <v>0</v>
      </c>
      <c r="X67" s="54">
        <v>0</v>
      </c>
      <c r="Y67" s="57">
        <v>452700</v>
      </c>
      <c r="Z67" s="56">
        <f t="shared" si="14"/>
        <v>452700</v>
      </c>
      <c r="AA67" s="56">
        <v>0</v>
      </c>
      <c r="AB67" s="56">
        <v>453372</v>
      </c>
      <c r="AC67" s="56">
        <f t="shared" si="34"/>
        <v>453372</v>
      </c>
      <c r="AD67" s="56">
        <v>0</v>
      </c>
      <c r="AE67" s="56">
        <v>0</v>
      </c>
      <c r="AF67" s="54">
        <f t="shared" si="20"/>
        <v>0</v>
      </c>
      <c r="AG67" s="56">
        <v>0</v>
      </c>
      <c r="AH67" s="56">
        <v>0</v>
      </c>
      <c r="AI67" s="54">
        <f t="shared" si="21"/>
        <v>0</v>
      </c>
      <c r="AJ67" s="56">
        <v>0</v>
      </c>
      <c r="AK67" s="56">
        <v>0</v>
      </c>
      <c r="AL67" s="54">
        <f t="shared" si="22"/>
        <v>0</v>
      </c>
      <c r="AM67" s="56">
        <v>0</v>
      </c>
      <c r="AN67" s="56">
        <v>478518</v>
      </c>
      <c r="AO67" s="54">
        <f t="shared" si="35"/>
        <v>478518</v>
      </c>
      <c r="AP67" s="56">
        <v>0</v>
      </c>
      <c r="AQ67" s="56">
        <v>0</v>
      </c>
      <c r="AR67" s="54">
        <f t="shared" si="24"/>
        <v>0</v>
      </c>
      <c r="AS67" s="56">
        <v>0</v>
      </c>
      <c r="AT67" s="56">
        <v>0</v>
      </c>
      <c r="AU67" s="54">
        <f t="shared" si="36"/>
        <v>0</v>
      </c>
      <c r="AV67" s="56">
        <v>0</v>
      </c>
      <c r="AW67" s="56">
        <v>0</v>
      </c>
      <c r="AX67" s="54">
        <f t="shared" si="26"/>
        <v>0</v>
      </c>
      <c r="AY67" s="56">
        <v>0</v>
      </c>
      <c r="AZ67" s="56">
        <v>0</v>
      </c>
      <c r="BA67" s="54">
        <f t="shared" si="27"/>
        <v>0</v>
      </c>
      <c r="BB67" s="56">
        <v>0</v>
      </c>
      <c r="BC67" s="56">
        <v>599414</v>
      </c>
      <c r="BD67" s="54">
        <f t="shared" si="28"/>
        <v>599414</v>
      </c>
      <c r="BE67" s="56">
        <v>0</v>
      </c>
      <c r="BF67" s="56">
        <v>613705</v>
      </c>
      <c r="BG67" s="54">
        <f t="shared" si="29"/>
        <v>613705</v>
      </c>
      <c r="BH67" s="56">
        <v>0</v>
      </c>
      <c r="BI67" s="56">
        <v>629048</v>
      </c>
      <c r="BJ67" s="54">
        <f t="shared" si="30"/>
        <v>629048</v>
      </c>
      <c r="BK67" s="56">
        <v>0</v>
      </c>
      <c r="BL67" s="56">
        <v>498099</v>
      </c>
      <c r="BM67" s="54">
        <f t="shared" si="31"/>
        <v>498099</v>
      </c>
      <c r="BN67" s="56">
        <v>0</v>
      </c>
      <c r="BO67" s="56">
        <v>648690</v>
      </c>
      <c r="BP67" s="54">
        <f t="shared" si="32"/>
        <v>648690</v>
      </c>
      <c r="BQ67" s="56">
        <v>0</v>
      </c>
      <c r="BR67" s="56">
        <v>639346</v>
      </c>
      <c r="BS67" s="54">
        <f t="shared" si="33"/>
        <v>639346</v>
      </c>
      <c r="BT67" s="57">
        <v>0</v>
      </c>
      <c r="BU67" s="56">
        <v>739216</v>
      </c>
      <c r="BV67" s="58">
        <f t="shared" si="18"/>
        <v>739216</v>
      </c>
    </row>
    <row r="68" spans="1:74" x14ac:dyDescent="0.25">
      <c r="A68" s="22" t="s">
        <v>61</v>
      </c>
      <c r="B68" s="24"/>
      <c r="C68" s="53">
        <v>58886</v>
      </c>
      <c r="D68" s="54">
        <v>86536</v>
      </c>
      <c r="E68" s="55">
        <v>1813846</v>
      </c>
      <c r="F68" s="55">
        <v>393995</v>
      </c>
      <c r="G68" s="55">
        <v>328405</v>
      </c>
      <c r="H68" s="55">
        <v>448282</v>
      </c>
      <c r="I68" s="55">
        <v>380433</v>
      </c>
      <c r="J68" s="54">
        <v>470725</v>
      </c>
      <c r="K68" s="56">
        <v>381259</v>
      </c>
      <c r="L68" s="54">
        <v>452238</v>
      </c>
      <c r="M68" s="54">
        <v>275095</v>
      </c>
      <c r="N68" s="56">
        <v>290156</v>
      </c>
      <c r="O68" s="56">
        <v>0</v>
      </c>
      <c r="P68" s="56">
        <v>60853</v>
      </c>
      <c r="Q68" s="56">
        <v>0</v>
      </c>
      <c r="R68" s="54">
        <f t="shared" si="12"/>
        <v>60853</v>
      </c>
      <c r="S68" s="57">
        <v>0</v>
      </c>
      <c r="T68" s="54">
        <v>36407</v>
      </c>
      <c r="U68" s="54">
        <v>0</v>
      </c>
      <c r="V68" s="57">
        <f t="shared" si="13"/>
        <v>36407</v>
      </c>
      <c r="W68" s="56">
        <v>0</v>
      </c>
      <c r="X68" s="54">
        <v>464608</v>
      </c>
      <c r="Y68" s="57">
        <v>0</v>
      </c>
      <c r="Z68" s="56">
        <f t="shared" si="14"/>
        <v>464608</v>
      </c>
      <c r="AA68" s="56">
        <v>687904</v>
      </c>
      <c r="AB68" s="56">
        <v>0</v>
      </c>
      <c r="AC68" s="56">
        <f t="shared" si="34"/>
        <v>687904</v>
      </c>
      <c r="AD68" s="56">
        <v>322223</v>
      </c>
      <c r="AE68" s="56">
        <v>0</v>
      </c>
      <c r="AF68" s="54">
        <f t="shared" si="20"/>
        <v>322223</v>
      </c>
      <c r="AG68" s="56">
        <v>303459</v>
      </c>
      <c r="AH68" s="56">
        <v>0</v>
      </c>
      <c r="AI68" s="54">
        <f t="shared" si="21"/>
        <v>303459</v>
      </c>
      <c r="AJ68" s="56">
        <v>311465</v>
      </c>
      <c r="AK68" s="56">
        <v>0</v>
      </c>
      <c r="AL68" s="54">
        <f t="shared" si="22"/>
        <v>311465</v>
      </c>
      <c r="AM68" s="56">
        <v>419633</v>
      </c>
      <c r="AN68" s="56">
        <v>13618896</v>
      </c>
      <c r="AO68" s="54">
        <f t="shared" si="35"/>
        <v>14038529</v>
      </c>
      <c r="AP68" s="56">
        <v>415330</v>
      </c>
      <c r="AQ68" s="56">
        <v>13221024</v>
      </c>
      <c r="AR68" s="54">
        <f t="shared" si="24"/>
        <v>13636354</v>
      </c>
      <c r="AS68" s="56">
        <v>419719</v>
      </c>
      <c r="AT68" s="56">
        <v>13114037</v>
      </c>
      <c r="AU68" s="54">
        <f t="shared" si="36"/>
        <v>13533756</v>
      </c>
      <c r="AV68" s="56">
        <v>384223</v>
      </c>
      <c r="AW68" s="56">
        <v>13055497</v>
      </c>
      <c r="AX68" s="54">
        <f t="shared" si="26"/>
        <v>13439720</v>
      </c>
      <c r="AY68" s="56">
        <v>321581</v>
      </c>
      <c r="AZ68" s="56">
        <v>13176346</v>
      </c>
      <c r="BA68" s="54">
        <f t="shared" si="27"/>
        <v>13497927</v>
      </c>
      <c r="BB68" s="56">
        <v>272663</v>
      </c>
      <c r="BC68" s="56">
        <v>13264297</v>
      </c>
      <c r="BD68" s="54">
        <f t="shared" si="28"/>
        <v>13536960</v>
      </c>
      <c r="BE68" s="56">
        <v>105765</v>
      </c>
      <c r="BF68" s="56">
        <v>14252742</v>
      </c>
      <c r="BG68" s="54">
        <f t="shared" si="29"/>
        <v>14358507</v>
      </c>
      <c r="BH68" s="56">
        <v>0</v>
      </c>
      <c r="BI68" s="56">
        <v>15603542</v>
      </c>
      <c r="BJ68" s="54">
        <f t="shared" si="30"/>
        <v>15603542</v>
      </c>
      <c r="BK68" s="56">
        <v>2844</v>
      </c>
      <c r="BL68" s="56">
        <v>16235434</v>
      </c>
      <c r="BM68" s="54">
        <f t="shared" si="31"/>
        <v>16238278</v>
      </c>
      <c r="BN68" s="56">
        <v>0</v>
      </c>
      <c r="BO68" s="56">
        <v>0</v>
      </c>
      <c r="BP68" s="54">
        <f t="shared" si="32"/>
        <v>0</v>
      </c>
      <c r="BQ68" s="56">
        <v>0</v>
      </c>
      <c r="BR68" s="56">
        <v>16604476</v>
      </c>
      <c r="BS68" s="54">
        <f t="shared" si="33"/>
        <v>16604476</v>
      </c>
      <c r="BT68" s="57">
        <v>0</v>
      </c>
      <c r="BU68" s="56">
        <v>39968497</v>
      </c>
      <c r="BV68" s="58">
        <f t="shared" si="18"/>
        <v>39968497</v>
      </c>
    </row>
    <row r="69" spans="1:74" x14ac:dyDescent="0.25">
      <c r="A69" s="22" t="s">
        <v>62</v>
      </c>
      <c r="B69" s="24"/>
      <c r="C69" s="53">
        <v>1196442</v>
      </c>
      <c r="D69" s="54">
        <v>0</v>
      </c>
      <c r="E69" s="55">
        <v>1018219</v>
      </c>
      <c r="F69" s="55">
        <v>585276</v>
      </c>
      <c r="G69" s="55">
        <v>326673</v>
      </c>
      <c r="H69" s="55">
        <v>656333</v>
      </c>
      <c r="I69" s="55">
        <v>673778</v>
      </c>
      <c r="J69" s="54">
        <v>374548</v>
      </c>
      <c r="K69" s="56">
        <v>741150</v>
      </c>
      <c r="L69" s="54">
        <v>949953</v>
      </c>
      <c r="M69" s="54">
        <v>742086</v>
      </c>
      <c r="N69" s="56">
        <v>1002</v>
      </c>
      <c r="O69" s="56">
        <v>904</v>
      </c>
      <c r="P69" s="56">
        <v>0</v>
      </c>
      <c r="Q69" s="56">
        <v>0</v>
      </c>
      <c r="R69" s="54">
        <f t="shared" si="12"/>
        <v>904</v>
      </c>
      <c r="S69" s="57">
        <v>0</v>
      </c>
      <c r="T69" s="54">
        <v>704</v>
      </c>
      <c r="U69" s="54">
        <v>0</v>
      </c>
      <c r="V69" s="57">
        <f t="shared" si="13"/>
        <v>704</v>
      </c>
      <c r="W69" s="56">
        <v>0</v>
      </c>
      <c r="X69" s="54">
        <v>0</v>
      </c>
      <c r="Y69" s="57">
        <v>0</v>
      </c>
      <c r="Z69" s="56">
        <f t="shared" si="14"/>
        <v>0</v>
      </c>
      <c r="AA69" s="56">
        <v>646</v>
      </c>
      <c r="AB69" s="56">
        <v>42726</v>
      </c>
      <c r="AC69" s="56">
        <f t="shared" si="34"/>
        <v>43372</v>
      </c>
      <c r="AD69" s="56">
        <v>12839</v>
      </c>
      <c r="AE69" s="56">
        <v>0</v>
      </c>
      <c r="AF69" s="54">
        <f t="shared" si="20"/>
        <v>12839</v>
      </c>
      <c r="AG69" s="56">
        <v>5951</v>
      </c>
      <c r="AH69" s="56">
        <v>959291</v>
      </c>
      <c r="AI69" s="54">
        <f t="shared" si="21"/>
        <v>965242</v>
      </c>
      <c r="AJ69" s="56">
        <v>14967</v>
      </c>
      <c r="AK69" s="56">
        <v>905451</v>
      </c>
      <c r="AL69" s="54">
        <f t="shared" si="22"/>
        <v>920418</v>
      </c>
      <c r="AM69" s="56">
        <v>51734</v>
      </c>
      <c r="AN69" s="56">
        <v>1055663</v>
      </c>
      <c r="AO69" s="54">
        <f t="shared" si="35"/>
        <v>1107397</v>
      </c>
      <c r="AP69" s="56">
        <v>27276</v>
      </c>
      <c r="AQ69" s="56">
        <v>1033234</v>
      </c>
      <c r="AR69" s="54">
        <f t="shared" si="24"/>
        <v>1060510</v>
      </c>
      <c r="AS69" s="56">
        <v>0</v>
      </c>
      <c r="AT69" s="56">
        <v>1030256</v>
      </c>
      <c r="AU69" s="54">
        <f t="shared" si="36"/>
        <v>1030256</v>
      </c>
      <c r="AV69" s="56">
        <v>-1628</v>
      </c>
      <c r="AW69" s="56">
        <v>3325789</v>
      </c>
      <c r="AX69" s="54">
        <f t="shared" si="26"/>
        <v>3324161</v>
      </c>
      <c r="AY69" s="56">
        <v>-2106</v>
      </c>
      <c r="AZ69" s="56">
        <v>1141402</v>
      </c>
      <c r="BA69" s="54">
        <f t="shared" si="27"/>
        <v>1139296</v>
      </c>
      <c r="BB69" s="56">
        <v>0</v>
      </c>
      <c r="BC69" s="56">
        <v>1133339</v>
      </c>
      <c r="BD69" s="54">
        <f t="shared" si="28"/>
        <v>1133339</v>
      </c>
      <c r="BE69" s="56">
        <v>-1129</v>
      </c>
      <c r="BF69" s="56">
        <v>1530293</v>
      </c>
      <c r="BG69" s="54">
        <f t="shared" si="29"/>
        <v>1529164</v>
      </c>
      <c r="BH69" s="56">
        <v>0</v>
      </c>
      <c r="BI69" s="56">
        <v>1552226</v>
      </c>
      <c r="BJ69" s="54">
        <f t="shared" si="30"/>
        <v>1552226</v>
      </c>
      <c r="BK69" s="56">
        <v>0</v>
      </c>
      <c r="BL69" s="56">
        <v>1687875</v>
      </c>
      <c r="BM69" s="54">
        <f t="shared" si="31"/>
        <v>1687875</v>
      </c>
      <c r="BN69" s="56">
        <v>0</v>
      </c>
      <c r="BO69" s="56">
        <v>1761081</v>
      </c>
      <c r="BP69" s="54">
        <f t="shared" si="32"/>
        <v>1761081</v>
      </c>
      <c r="BQ69" s="56">
        <v>0</v>
      </c>
      <c r="BR69" s="56">
        <v>2652240</v>
      </c>
      <c r="BS69" s="54">
        <f t="shared" si="33"/>
        <v>2652240</v>
      </c>
      <c r="BT69" s="57">
        <v>0</v>
      </c>
      <c r="BU69" s="56">
        <v>2530829</v>
      </c>
      <c r="BV69" s="58">
        <f t="shared" si="18"/>
        <v>2530829</v>
      </c>
    </row>
    <row r="70" spans="1:74" x14ac:dyDescent="0.25">
      <c r="A70" s="22" t="s">
        <v>63</v>
      </c>
      <c r="B70" s="24"/>
      <c r="C70" s="53">
        <v>123400</v>
      </c>
      <c r="D70" s="54">
        <v>124052</v>
      </c>
      <c r="E70" s="55">
        <v>131791</v>
      </c>
      <c r="F70" s="55">
        <v>140780</v>
      </c>
      <c r="G70" s="55">
        <v>156035</v>
      </c>
      <c r="H70" s="55">
        <v>168103</v>
      </c>
      <c r="I70" s="55">
        <v>164337</v>
      </c>
      <c r="J70" s="54">
        <v>214731</v>
      </c>
      <c r="K70" s="56">
        <v>251124</v>
      </c>
      <c r="L70" s="54">
        <v>274961</v>
      </c>
      <c r="M70" s="54">
        <v>317304</v>
      </c>
      <c r="N70" s="56">
        <v>323806</v>
      </c>
      <c r="O70" s="56">
        <v>0</v>
      </c>
      <c r="P70" s="56">
        <v>0</v>
      </c>
      <c r="Q70" s="56">
        <v>317896</v>
      </c>
      <c r="R70" s="54">
        <f t="shared" si="12"/>
        <v>317896</v>
      </c>
      <c r="S70" s="57">
        <v>0</v>
      </c>
      <c r="T70" s="54">
        <v>399560</v>
      </c>
      <c r="U70" s="54">
        <v>0</v>
      </c>
      <c r="V70" s="57">
        <f t="shared" si="13"/>
        <v>399560</v>
      </c>
      <c r="W70" s="56">
        <v>13409</v>
      </c>
      <c r="X70" s="54">
        <v>236972</v>
      </c>
      <c r="Y70" s="57">
        <v>147573</v>
      </c>
      <c r="Z70" s="56">
        <f t="shared" si="14"/>
        <v>397954</v>
      </c>
      <c r="AA70" s="56">
        <v>346557</v>
      </c>
      <c r="AB70" s="56">
        <v>0</v>
      </c>
      <c r="AC70" s="56">
        <f t="shared" si="34"/>
        <v>346557</v>
      </c>
      <c r="AD70" s="56">
        <v>0</v>
      </c>
      <c r="AE70" s="56">
        <v>345770</v>
      </c>
      <c r="AF70" s="54">
        <f t="shared" si="20"/>
        <v>345770</v>
      </c>
      <c r="AG70" s="56">
        <v>186178</v>
      </c>
      <c r="AH70" s="56">
        <v>0</v>
      </c>
      <c r="AI70" s="54">
        <f t="shared" si="21"/>
        <v>186178</v>
      </c>
      <c r="AJ70" s="56">
        <v>0</v>
      </c>
      <c r="AK70" s="56">
        <v>0</v>
      </c>
      <c r="AL70" s="54">
        <f t="shared" si="22"/>
        <v>0</v>
      </c>
      <c r="AM70" s="56">
        <v>0</v>
      </c>
      <c r="AN70" s="56">
        <v>0</v>
      </c>
      <c r="AO70" s="54">
        <f t="shared" si="35"/>
        <v>0</v>
      </c>
      <c r="AP70" s="56">
        <v>0</v>
      </c>
      <c r="AQ70" s="56">
        <v>0</v>
      </c>
      <c r="AR70" s="54">
        <f t="shared" si="24"/>
        <v>0</v>
      </c>
      <c r="AS70" s="56">
        <v>0</v>
      </c>
      <c r="AT70" s="56">
        <v>0</v>
      </c>
      <c r="AU70" s="54">
        <f t="shared" si="36"/>
        <v>0</v>
      </c>
      <c r="AV70" s="56">
        <v>0</v>
      </c>
      <c r="AW70" s="56">
        <v>0</v>
      </c>
      <c r="AX70" s="54">
        <f t="shared" si="26"/>
        <v>0</v>
      </c>
      <c r="AY70" s="56">
        <v>0</v>
      </c>
      <c r="AZ70" s="56">
        <v>0</v>
      </c>
      <c r="BA70" s="54">
        <f t="shared" si="27"/>
        <v>0</v>
      </c>
      <c r="BB70" s="56">
        <v>0</v>
      </c>
      <c r="BC70" s="56">
        <v>0</v>
      </c>
      <c r="BD70" s="54">
        <f t="shared" si="28"/>
        <v>0</v>
      </c>
      <c r="BE70" s="56">
        <v>0</v>
      </c>
      <c r="BF70" s="56">
        <v>0</v>
      </c>
      <c r="BG70" s="54">
        <f t="shared" si="29"/>
        <v>0</v>
      </c>
      <c r="BH70" s="56">
        <v>0</v>
      </c>
      <c r="BI70" s="56">
        <v>0</v>
      </c>
      <c r="BJ70" s="54">
        <f t="shared" si="30"/>
        <v>0</v>
      </c>
      <c r="BK70" s="56">
        <v>0</v>
      </c>
      <c r="BL70" s="56">
        <v>0</v>
      </c>
      <c r="BM70" s="54">
        <f t="shared" si="31"/>
        <v>0</v>
      </c>
      <c r="BN70" s="56">
        <v>0</v>
      </c>
      <c r="BO70" s="56">
        <v>0</v>
      </c>
      <c r="BP70" s="54">
        <f t="shared" si="32"/>
        <v>0</v>
      </c>
      <c r="BQ70" s="56">
        <v>0</v>
      </c>
      <c r="BR70" s="56">
        <v>0</v>
      </c>
      <c r="BS70" s="54">
        <f t="shared" si="33"/>
        <v>0</v>
      </c>
      <c r="BT70" s="57">
        <v>0</v>
      </c>
      <c r="BU70" s="56">
        <v>0</v>
      </c>
      <c r="BV70" s="58">
        <f t="shared" si="18"/>
        <v>0</v>
      </c>
    </row>
    <row r="71" spans="1:74" x14ac:dyDescent="0.25">
      <c r="A71" s="22" t="s">
        <v>64</v>
      </c>
      <c r="B71" s="24"/>
      <c r="C71" s="53">
        <v>0</v>
      </c>
      <c r="D71" s="54">
        <v>0</v>
      </c>
      <c r="E71" s="55">
        <v>0</v>
      </c>
      <c r="F71" s="55">
        <v>0</v>
      </c>
      <c r="G71" s="55">
        <v>0</v>
      </c>
      <c r="H71" s="55">
        <v>0</v>
      </c>
      <c r="I71" s="55">
        <v>0</v>
      </c>
      <c r="J71" s="54">
        <v>0</v>
      </c>
      <c r="K71" s="56">
        <v>0</v>
      </c>
      <c r="L71" s="54">
        <v>0</v>
      </c>
      <c r="M71" s="54">
        <v>0</v>
      </c>
      <c r="N71" s="56">
        <v>0</v>
      </c>
      <c r="O71" s="56">
        <v>0</v>
      </c>
      <c r="P71" s="56">
        <v>0</v>
      </c>
      <c r="Q71" s="56">
        <v>0</v>
      </c>
      <c r="R71" s="54">
        <f>SUM(O71:Q71)</f>
        <v>0</v>
      </c>
      <c r="S71" s="57">
        <v>0</v>
      </c>
      <c r="T71" s="54">
        <v>0</v>
      </c>
      <c r="U71" s="54">
        <v>0</v>
      </c>
      <c r="V71" s="57">
        <f>SUM(S71:U71)</f>
        <v>0</v>
      </c>
      <c r="W71" s="56">
        <v>0</v>
      </c>
      <c r="X71" s="54">
        <v>0</v>
      </c>
      <c r="Y71" s="57">
        <v>0</v>
      </c>
      <c r="Z71" s="56">
        <f>SUM(W71:Y71)</f>
        <v>0</v>
      </c>
      <c r="AA71" s="56">
        <v>0</v>
      </c>
      <c r="AB71" s="56">
        <v>12729</v>
      </c>
      <c r="AC71" s="56">
        <f t="shared" si="34"/>
        <v>12729</v>
      </c>
      <c r="AD71" s="56">
        <v>0</v>
      </c>
      <c r="AE71" s="56">
        <v>0</v>
      </c>
      <c r="AF71" s="54">
        <f>SUM(AD71:AE71)</f>
        <v>0</v>
      </c>
      <c r="AG71" s="56">
        <v>0</v>
      </c>
      <c r="AH71" s="56">
        <v>0</v>
      </c>
      <c r="AI71" s="54">
        <f>SUM(AG71:AH71)</f>
        <v>0</v>
      </c>
      <c r="AJ71" s="56">
        <v>0</v>
      </c>
      <c r="AK71" s="56">
        <v>0</v>
      </c>
      <c r="AL71" s="54">
        <f>SUM(AJ71:AK71)</f>
        <v>0</v>
      </c>
      <c r="AM71" s="56">
        <v>0</v>
      </c>
      <c r="AN71" s="56">
        <v>0</v>
      </c>
      <c r="AO71" s="54">
        <f t="shared" si="35"/>
        <v>0</v>
      </c>
      <c r="AP71" s="56">
        <v>0</v>
      </c>
      <c r="AQ71" s="56">
        <v>0</v>
      </c>
      <c r="AR71" s="54">
        <f>SUM(AP71:AQ71)</f>
        <v>0</v>
      </c>
      <c r="AS71" s="56">
        <v>0</v>
      </c>
      <c r="AT71" s="56">
        <v>0</v>
      </c>
      <c r="AU71" s="54">
        <f t="shared" si="36"/>
        <v>0</v>
      </c>
      <c r="AV71" s="56">
        <v>0</v>
      </c>
      <c r="AW71" s="56">
        <v>0</v>
      </c>
      <c r="AX71" s="54">
        <f>SUM(AV71:AW71)</f>
        <v>0</v>
      </c>
      <c r="AY71" s="56">
        <v>0</v>
      </c>
      <c r="AZ71" s="56">
        <v>0</v>
      </c>
      <c r="BA71" s="54">
        <f>SUM(AY71:AZ71)</f>
        <v>0</v>
      </c>
      <c r="BB71" s="56">
        <v>0</v>
      </c>
      <c r="BC71" s="56">
        <v>0</v>
      </c>
      <c r="BD71" s="54">
        <f>SUM(BB71:BC71)</f>
        <v>0</v>
      </c>
      <c r="BE71" s="56">
        <v>0</v>
      </c>
      <c r="BF71" s="56">
        <v>0</v>
      </c>
      <c r="BG71" s="54">
        <f>SUM(BE71:BF71)</f>
        <v>0</v>
      </c>
      <c r="BH71" s="56">
        <v>0</v>
      </c>
      <c r="BI71" s="56">
        <v>0</v>
      </c>
      <c r="BJ71" s="54">
        <f>SUM(BH71:BI71)</f>
        <v>0</v>
      </c>
      <c r="BK71" s="56">
        <v>0</v>
      </c>
      <c r="BL71" s="56">
        <v>0</v>
      </c>
      <c r="BM71" s="54">
        <f>SUM(BK71:BL71)</f>
        <v>0</v>
      </c>
      <c r="BN71" s="56">
        <v>0</v>
      </c>
      <c r="BO71" s="56">
        <v>0</v>
      </c>
      <c r="BP71" s="54">
        <f>SUM(BN71:BO71)</f>
        <v>0</v>
      </c>
      <c r="BQ71" s="56">
        <v>0</v>
      </c>
      <c r="BR71" s="56">
        <v>0</v>
      </c>
      <c r="BS71" s="54">
        <f>SUM(BQ71:BR71)</f>
        <v>0</v>
      </c>
      <c r="BT71" s="57">
        <v>0</v>
      </c>
      <c r="BU71" s="56">
        <v>0</v>
      </c>
      <c r="BV71" s="58">
        <f>SUM(BT71:BU71)</f>
        <v>0</v>
      </c>
    </row>
    <row r="72" spans="1:74" x14ac:dyDescent="0.25">
      <c r="A72" s="27" t="s">
        <v>68</v>
      </c>
      <c r="B72" s="28"/>
      <c r="C72" s="29">
        <f>SUM(C5:C71)</f>
        <v>205188406</v>
      </c>
      <c r="D72" s="30">
        <f>SUM(D5:D71)</f>
        <v>198092670</v>
      </c>
      <c r="E72" s="30">
        <f t="shared" ref="E72:Q72" si="37">SUM(E5:E71)</f>
        <v>237026584</v>
      </c>
      <c r="F72" s="30">
        <f t="shared" si="37"/>
        <v>262996492</v>
      </c>
      <c r="G72" s="30">
        <f t="shared" si="37"/>
        <v>264191527</v>
      </c>
      <c r="H72" s="30">
        <f t="shared" si="37"/>
        <v>275094045</v>
      </c>
      <c r="I72" s="30">
        <f t="shared" si="37"/>
        <v>285486395</v>
      </c>
      <c r="J72" s="30">
        <f t="shared" si="37"/>
        <v>298659557</v>
      </c>
      <c r="K72" s="30">
        <f t="shared" si="37"/>
        <v>274269477</v>
      </c>
      <c r="L72" s="30">
        <f t="shared" si="37"/>
        <v>294452836</v>
      </c>
      <c r="M72" s="30">
        <f t="shared" si="37"/>
        <v>352467098</v>
      </c>
      <c r="N72" s="39">
        <f t="shared" si="37"/>
        <v>369533612</v>
      </c>
      <c r="O72" s="39">
        <f t="shared" si="37"/>
        <v>174441326</v>
      </c>
      <c r="P72" s="39">
        <f t="shared" si="37"/>
        <v>73184811</v>
      </c>
      <c r="Q72" s="39">
        <f t="shared" si="37"/>
        <v>75633046</v>
      </c>
      <c r="R72" s="30">
        <f t="shared" ref="R72:AC72" si="38">SUM(R5:R71)</f>
        <v>323259183</v>
      </c>
      <c r="S72" s="30">
        <f t="shared" si="38"/>
        <v>166757564</v>
      </c>
      <c r="T72" s="30">
        <f t="shared" si="38"/>
        <v>95863986</v>
      </c>
      <c r="U72" s="30">
        <f t="shared" si="38"/>
        <v>158400190</v>
      </c>
      <c r="V72" s="39">
        <f t="shared" si="38"/>
        <v>421021740</v>
      </c>
      <c r="W72" s="39">
        <f t="shared" si="38"/>
        <v>95277530</v>
      </c>
      <c r="X72" s="39">
        <f t="shared" si="38"/>
        <v>67510002</v>
      </c>
      <c r="Y72" s="39">
        <f t="shared" si="38"/>
        <v>307012760</v>
      </c>
      <c r="Z72" s="30">
        <f t="shared" si="38"/>
        <v>469800292</v>
      </c>
      <c r="AA72" s="30">
        <f t="shared" si="38"/>
        <v>163240604</v>
      </c>
      <c r="AB72" s="30">
        <f t="shared" si="38"/>
        <v>357759129</v>
      </c>
      <c r="AC72" s="30">
        <f t="shared" si="38"/>
        <v>520999733</v>
      </c>
      <c r="AD72" s="30">
        <f t="shared" ref="AD72:AO72" si="39">SUM(AD5:AD71)</f>
        <v>101374831</v>
      </c>
      <c r="AE72" s="30">
        <f t="shared" si="39"/>
        <v>402392850</v>
      </c>
      <c r="AF72" s="30">
        <f t="shared" si="39"/>
        <v>503767681</v>
      </c>
      <c r="AG72" s="30">
        <f t="shared" si="39"/>
        <v>114482947</v>
      </c>
      <c r="AH72" s="30">
        <f t="shared" si="39"/>
        <v>371864116</v>
      </c>
      <c r="AI72" s="30">
        <f t="shared" si="39"/>
        <v>486347063</v>
      </c>
      <c r="AJ72" s="30">
        <f t="shared" si="39"/>
        <v>73076856</v>
      </c>
      <c r="AK72" s="30">
        <f t="shared" si="39"/>
        <v>416920525</v>
      </c>
      <c r="AL72" s="30">
        <f t="shared" si="39"/>
        <v>489997381</v>
      </c>
      <c r="AM72" s="30">
        <f t="shared" si="39"/>
        <v>65322868</v>
      </c>
      <c r="AN72" s="30">
        <f t="shared" si="39"/>
        <v>433944134</v>
      </c>
      <c r="AO72" s="30">
        <f t="shared" si="39"/>
        <v>499267002</v>
      </c>
      <c r="AP72" s="30">
        <f>SUM(AP5:AP71)</f>
        <v>119335405</v>
      </c>
      <c r="AQ72" s="30">
        <f>SUM(AQ5:AQ71)</f>
        <v>380979999</v>
      </c>
      <c r="AR72" s="30">
        <f>SUM(AR5:AR71)</f>
        <v>500315404</v>
      </c>
      <c r="AS72" s="30">
        <f t="shared" ref="AS72:BA72" si="40">SUM(AS5:AS71)</f>
        <v>99316363</v>
      </c>
      <c r="AT72" s="30">
        <f t="shared" si="40"/>
        <v>428334986</v>
      </c>
      <c r="AU72" s="30">
        <f t="shared" si="40"/>
        <v>527651349</v>
      </c>
      <c r="AV72" s="30">
        <f t="shared" si="40"/>
        <v>66152408</v>
      </c>
      <c r="AW72" s="30">
        <f t="shared" si="40"/>
        <v>505357917</v>
      </c>
      <c r="AX72" s="30">
        <f t="shared" si="40"/>
        <v>571510325</v>
      </c>
      <c r="AY72" s="30">
        <f t="shared" si="40"/>
        <v>80702268</v>
      </c>
      <c r="AZ72" s="30">
        <f t="shared" si="40"/>
        <v>533185072</v>
      </c>
      <c r="BA72" s="30">
        <f t="shared" si="40"/>
        <v>613887340</v>
      </c>
      <c r="BB72" s="30">
        <f>SUM(BB5:BB71)</f>
        <v>76228869</v>
      </c>
      <c r="BC72" s="30">
        <f>SUM(BC5:BC71)</f>
        <v>537314853</v>
      </c>
      <c r="BD72" s="30">
        <f>SUM(BD5:BD71)</f>
        <v>613543722</v>
      </c>
      <c r="BE72" s="30">
        <f t="shared" ref="BE72:BM72" si="41">SUM(BE5:BE71)</f>
        <v>81359416</v>
      </c>
      <c r="BF72" s="30">
        <f t="shared" si="41"/>
        <v>596574259</v>
      </c>
      <c r="BG72" s="30">
        <f t="shared" si="41"/>
        <v>677933675</v>
      </c>
      <c r="BH72" s="30">
        <f t="shared" si="41"/>
        <v>89648110</v>
      </c>
      <c r="BI72" s="30">
        <f t="shared" si="41"/>
        <v>647475980</v>
      </c>
      <c r="BJ72" s="30">
        <f t="shared" si="41"/>
        <v>737124090</v>
      </c>
      <c r="BK72" s="30">
        <f t="shared" si="41"/>
        <v>116617936</v>
      </c>
      <c r="BL72" s="30">
        <f t="shared" si="41"/>
        <v>651897158</v>
      </c>
      <c r="BM72" s="30">
        <f t="shared" si="41"/>
        <v>768515094</v>
      </c>
      <c r="BN72" s="30">
        <f t="shared" ref="BN72:BV72" si="42">SUM(BN5:BN71)</f>
        <v>119088765</v>
      </c>
      <c r="BO72" s="30">
        <f t="shared" si="42"/>
        <v>685038243</v>
      </c>
      <c r="BP72" s="30">
        <f t="shared" si="42"/>
        <v>804127008</v>
      </c>
      <c r="BQ72" s="30">
        <f t="shared" ref="BQ72:BS72" si="43">SUM(BQ5:BQ71)</f>
        <v>105502242.68000001</v>
      </c>
      <c r="BR72" s="30">
        <f t="shared" si="43"/>
        <v>824982425.84000003</v>
      </c>
      <c r="BS72" s="30">
        <f t="shared" si="43"/>
        <v>930484668.51999998</v>
      </c>
      <c r="BT72" s="29">
        <f t="shared" si="42"/>
        <v>114075063</v>
      </c>
      <c r="BU72" s="30">
        <f t="shared" si="42"/>
        <v>1038070729</v>
      </c>
      <c r="BV72" s="31">
        <f t="shared" si="42"/>
        <v>1152145792</v>
      </c>
    </row>
    <row r="73" spans="1:74" x14ac:dyDescent="0.25">
      <c r="A73" s="32" t="s">
        <v>69</v>
      </c>
      <c r="B73" s="33"/>
      <c r="C73" s="34">
        <v>0</v>
      </c>
      <c r="D73" s="35">
        <f>(D72-C72)/C72</f>
        <v>-3.458156402852508E-2</v>
      </c>
      <c r="E73" s="35">
        <f t="shared" ref="E73:N73" si="44">(E72-D72)/D72</f>
        <v>0.19654394077277065</v>
      </c>
      <c r="F73" s="35">
        <f t="shared" si="44"/>
        <v>0.10956538107134851</v>
      </c>
      <c r="G73" s="35">
        <f t="shared" si="44"/>
        <v>4.5439199242246929E-3</v>
      </c>
      <c r="H73" s="35">
        <f t="shared" si="44"/>
        <v>4.1267477893036288E-2</v>
      </c>
      <c r="I73" s="35">
        <f t="shared" si="44"/>
        <v>3.7777444437228733E-2</v>
      </c>
      <c r="J73" s="35">
        <f t="shared" si="44"/>
        <v>4.614287136169834E-2</v>
      </c>
      <c r="K73" s="35">
        <f t="shared" si="44"/>
        <v>-8.1665158299287235E-2</v>
      </c>
      <c r="L73" s="35">
        <f t="shared" si="44"/>
        <v>7.3589519405398512E-2</v>
      </c>
      <c r="M73" s="35">
        <f t="shared" si="44"/>
        <v>0.19702395394826491</v>
      </c>
      <c r="N73" s="35">
        <f t="shared" si="44"/>
        <v>4.8420162043039831E-2</v>
      </c>
      <c r="O73" s="35"/>
      <c r="P73" s="35"/>
      <c r="Q73" s="35"/>
      <c r="R73" s="35">
        <f>(R72-N72)/N72</f>
        <v>-0.12522387002782306</v>
      </c>
      <c r="S73" s="48"/>
      <c r="T73" s="48"/>
      <c r="U73" s="48"/>
      <c r="V73" s="48">
        <f>(V72-R72)/R72</f>
        <v>0.30242777975467444</v>
      </c>
      <c r="W73" s="35"/>
      <c r="X73" s="35"/>
      <c r="Y73" s="35"/>
      <c r="Z73" s="35">
        <f>(Z72-V72)/V72</f>
        <v>0.11585756117961984</v>
      </c>
      <c r="AA73" s="35"/>
      <c r="AB73" s="35"/>
      <c r="AC73" s="35">
        <f>(AC72-Z72)/Z72</f>
        <v>0.10898128815977833</v>
      </c>
      <c r="AD73" s="35"/>
      <c r="AE73" s="35"/>
      <c r="AF73" s="35">
        <f>(AF72-AC72)/AC72</f>
        <v>-3.3074972804256697E-2</v>
      </c>
      <c r="AG73" s="35"/>
      <c r="AH73" s="35"/>
      <c r="AI73" s="35">
        <f>(AI72-AF72)/AF72</f>
        <v>-3.4580658222098215E-2</v>
      </c>
      <c r="AJ73" s="35"/>
      <c r="AK73" s="35"/>
      <c r="AL73" s="35">
        <f>(AL72-AI72)/AI72</f>
        <v>7.5055824897620489E-3</v>
      </c>
      <c r="AM73" s="35"/>
      <c r="AN73" s="35"/>
      <c r="AO73" s="35">
        <f>(AO72-AL72)/AL72</f>
        <v>1.8917694990700368E-2</v>
      </c>
      <c r="AP73" s="35"/>
      <c r="AQ73" s="35"/>
      <c r="AR73" s="35">
        <f>(AR72-AO72)/AO72</f>
        <v>2.0998824192270571E-3</v>
      </c>
      <c r="AS73" s="35"/>
      <c r="AT73" s="35"/>
      <c r="AU73" s="35">
        <f>(AU72-AR72)/AR72</f>
        <v>5.4637424275667514E-2</v>
      </c>
      <c r="AV73" s="35"/>
      <c r="AW73" s="35"/>
      <c r="AX73" s="35">
        <f>(AX72-AU72)/AU72</f>
        <v>8.3121129289484674E-2</v>
      </c>
      <c r="AY73" s="35"/>
      <c r="AZ73" s="35"/>
      <c r="BA73" s="35">
        <f>(BA72-AX72)/AX72</f>
        <v>7.4149167821246267E-2</v>
      </c>
      <c r="BB73" s="35"/>
      <c r="BC73" s="35"/>
      <c r="BD73" s="35">
        <f>(BD72-BA72)/BA72</f>
        <v>-5.5974114077674247E-4</v>
      </c>
      <c r="BE73" s="35"/>
      <c r="BF73" s="35"/>
      <c r="BG73" s="35">
        <f>(BG72-BD72)/BD72</f>
        <v>0.10494761936460659</v>
      </c>
      <c r="BH73" s="35"/>
      <c r="BI73" s="35"/>
      <c r="BJ73" s="35">
        <f>(BJ72-BG72)/BG72</f>
        <v>8.7310038109554011E-2</v>
      </c>
      <c r="BK73" s="35"/>
      <c r="BL73" s="35"/>
      <c r="BM73" s="35">
        <f>(BM72-BJ72)/BJ72</f>
        <v>4.2585779553073619E-2</v>
      </c>
      <c r="BN73" s="35"/>
      <c r="BO73" s="35"/>
      <c r="BP73" s="35">
        <f>(BP72-BM72)/BM72</f>
        <v>4.6338600605286225E-2</v>
      </c>
      <c r="BQ73" s="35"/>
      <c r="BR73" s="35"/>
      <c r="BS73" s="35">
        <f>(BS72-BP72)/BP72</f>
        <v>0.15713644643558594</v>
      </c>
      <c r="BT73" s="52"/>
      <c r="BU73" s="35"/>
      <c r="BV73" s="36">
        <f>(BV72-BS72)/BS72</f>
        <v>0.2382211453656376</v>
      </c>
    </row>
    <row r="74" spans="1:74" x14ac:dyDescent="0.25">
      <c r="A74" s="32" t="s">
        <v>70</v>
      </c>
      <c r="B74" s="33"/>
      <c r="C74" s="34">
        <f>COUNTIF(C5:C71,"&gt;0")</f>
        <v>57</v>
      </c>
      <c r="D74" s="34">
        <f t="shared" ref="D74:AC74" si="45">COUNTIF(D5:D71,"&gt;0")</f>
        <v>54</v>
      </c>
      <c r="E74" s="34">
        <f t="shared" si="45"/>
        <v>52</v>
      </c>
      <c r="F74" s="34">
        <f t="shared" si="45"/>
        <v>54</v>
      </c>
      <c r="G74" s="34">
        <f t="shared" si="45"/>
        <v>54</v>
      </c>
      <c r="H74" s="34">
        <f t="shared" si="45"/>
        <v>56</v>
      </c>
      <c r="I74" s="34">
        <f t="shared" si="45"/>
        <v>55</v>
      </c>
      <c r="J74" s="34">
        <f t="shared" si="45"/>
        <v>55</v>
      </c>
      <c r="K74" s="34">
        <f t="shared" si="45"/>
        <v>57</v>
      </c>
      <c r="L74" s="34">
        <f t="shared" si="45"/>
        <v>55</v>
      </c>
      <c r="M74" s="34">
        <f t="shared" si="45"/>
        <v>55</v>
      </c>
      <c r="N74" s="34">
        <f t="shared" si="45"/>
        <v>55</v>
      </c>
      <c r="O74" s="34"/>
      <c r="P74" s="34"/>
      <c r="Q74" s="34"/>
      <c r="R74" s="34">
        <f t="shared" si="45"/>
        <v>49</v>
      </c>
      <c r="S74" s="49"/>
      <c r="T74" s="37"/>
      <c r="U74" s="37"/>
      <c r="V74" s="37">
        <f t="shared" si="45"/>
        <v>54</v>
      </c>
      <c r="W74" s="37"/>
      <c r="X74" s="34"/>
      <c r="Y74" s="34"/>
      <c r="Z74" s="34">
        <f t="shared" si="45"/>
        <v>53</v>
      </c>
      <c r="AA74" s="34"/>
      <c r="AB74" s="34"/>
      <c r="AC74" s="34">
        <f t="shared" si="45"/>
        <v>58</v>
      </c>
      <c r="AD74" s="37"/>
      <c r="AE74" s="34"/>
      <c r="AF74" s="37">
        <f>COUNTIF(AF5:AF71,"&gt;0")</f>
        <v>52</v>
      </c>
      <c r="AG74" s="37"/>
      <c r="AH74" s="34"/>
      <c r="AI74" s="37">
        <f>COUNTIF(AI5:AI71,"&gt;0")</f>
        <v>54</v>
      </c>
      <c r="AJ74" s="37"/>
      <c r="AK74" s="34"/>
      <c r="AL74" s="37">
        <f>COUNTIF(AL5:AL71,"&gt;0")</f>
        <v>51</v>
      </c>
      <c r="AM74" s="37"/>
      <c r="AN74" s="34"/>
      <c r="AO74" s="37">
        <f>COUNTIF(AO5:AO71,"&gt;0")</f>
        <v>51</v>
      </c>
      <c r="AP74" s="37"/>
      <c r="AQ74" s="34"/>
      <c r="AR74" s="37">
        <f>COUNTIF(AR5:AR71,"&gt;0")</f>
        <v>53</v>
      </c>
      <c r="AS74" s="37"/>
      <c r="AT74" s="34"/>
      <c r="AU74" s="37">
        <f>COUNTIF(AU5:AU71,"&gt;0")</f>
        <v>51</v>
      </c>
      <c r="AV74" s="37"/>
      <c r="AW74" s="34"/>
      <c r="AX74" s="37">
        <f>COUNTIF(AX5:AX71,"&gt;0")</f>
        <v>52</v>
      </c>
      <c r="AY74" s="37"/>
      <c r="AZ74" s="34"/>
      <c r="BA74" s="37">
        <f>COUNTIF(BA5:BA71,"&gt;0")</f>
        <v>52</v>
      </c>
      <c r="BB74" s="37"/>
      <c r="BC74" s="34"/>
      <c r="BD74" s="37">
        <f>COUNTIF(BD5:BD71,"&gt;0")</f>
        <v>53</v>
      </c>
      <c r="BE74" s="37"/>
      <c r="BF74" s="34"/>
      <c r="BG74" s="37">
        <f>COUNTIF(BG5:BG71,"&gt;0")</f>
        <v>53</v>
      </c>
      <c r="BH74" s="37"/>
      <c r="BI74" s="34"/>
      <c r="BJ74" s="37">
        <f>COUNTIF(BJ5:BJ71,"&gt;0")</f>
        <v>52</v>
      </c>
      <c r="BK74" s="37"/>
      <c r="BL74" s="34"/>
      <c r="BM74" s="37">
        <f>COUNTIF(BM5:BM71,"&gt;0")</f>
        <v>53</v>
      </c>
      <c r="BN74" s="37"/>
      <c r="BO74" s="34"/>
      <c r="BP74" s="37">
        <f>COUNTIF(BP5:BP71,"&gt;0")</f>
        <v>53</v>
      </c>
      <c r="BQ74" s="37"/>
      <c r="BR74" s="34"/>
      <c r="BS74" s="37">
        <f>COUNTIF(BS5:BS71,"&gt;0")</f>
        <v>54</v>
      </c>
      <c r="BT74" s="34"/>
      <c r="BU74" s="34"/>
      <c r="BV74" s="38">
        <f>COUNTIF(BV5:BV71,"&gt;0")</f>
        <v>50</v>
      </c>
    </row>
    <row r="75" spans="1:74" x14ac:dyDescent="0.25">
      <c r="A75" s="11"/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4"/>
    </row>
    <row r="76" spans="1:74" x14ac:dyDescent="0.25">
      <c r="A76" s="50" t="s">
        <v>79</v>
      </c>
      <c r="B76" s="12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4"/>
    </row>
    <row r="77" spans="1:74" x14ac:dyDescent="0.25">
      <c r="A77" s="50" t="s">
        <v>81</v>
      </c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4"/>
    </row>
    <row r="78" spans="1:74" x14ac:dyDescent="0.25">
      <c r="A78" s="50" t="s">
        <v>80</v>
      </c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4"/>
    </row>
    <row r="79" spans="1:74" x14ac:dyDescent="0.25">
      <c r="A79" s="11"/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4"/>
    </row>
    <row r="80" spans="1:74" ht="13.8" thickBot="1" x14ac:dyDescent="0.3">
      <c r="A80" s="15" t="s">
        <v>66</v>
      </c>
      <c r="B80" s="16"/>
      <c r="C80" s="16"/>
      <c r="D80" s="16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8"/>
    </row>
    <row r="81" spans="1:74" x14ac:dyDescent="0.25">
      <c r="A81" s="2"/>
      <c r="B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</row>
    <row r="82" spans="1:74" x14ac:dyDescent="0.25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</row>
    <row r="83" spans="1:74" x14ac:dyDescent="0.25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</row>
    <row r="84" spans="1:74" x14ac:dyDescent="0.25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</row>
    <row r="85" spans="1:74" x14ac:dyDescent="0.25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</row>
  </sheetData>
  <mergeCells count="32">
    <mergeCell ref="G3:G4"/>
    <mergeCell ref="H3:H4"/>
    <mergeCell ref="I3:I4"/>
    <mergeCell ref="M3:M4"/>
    <mergeCell ref="L3:L4"/>
    <mergeCell ref="K3:K4"/>
    <mergeCell ref="J3:J4"/>
    <mergeCell ref="A3:A4"/>
    <mergeCell ref="C3:C4"/>
    <mergeCell ref="D3:D4"/>
    <mergeCell ref="E3:E4"/>
    <mergeCell ref="F3:F4"/>
    <mergeCell ref="N3:N4"/>
    <mergeCell ref="AD3:AF3"/>
    <mergeCell ref="AG3:AI3"/>
    <mergeCell ref="AJ3:AL3"/>
    <mergeCell ref="AM3:AO3"/>
    <mergeCell ref="S3:V3"/>
    <mergeCell ref="O3:R3"/>
    <mergeCell ref="BT3:BV3"/>
    <mergeCell ref="AA3:AC3"/>
    <mergeCell ref="W3:Z3"/>
    <mergeCell ref="BN3:BP3"/>
    <mergeCell ref="BH3:BJ3"/>
    <mergeCell ref="BK3:BM3"/>
    <mergeCell ref="BE3:BG3"/>
    <mergeCell ref="AS3:AU3"/>
    <mergeCell ref="AV3:AX3"/>
    <mergeCell ref="AY3:BA3"/>
    <mergeCell ref="BB3:BD3"/>
    <mergeCell ref="AP3:AR3"/>
    <mergeCell ref="BQ3:BS3"/>
  </mergeCells>
  <phoneticPr fontId="7" type="noConversion"/>
  <printOptions horizontalCentered="1"/>
  <pageMargins left="0.5" right="0.5" top="0.5" bottom="0.5" header="0.3" footer="0.3"/>
  <pageSetup paperSize="5" scale="37" fitToHeight="0" orientation="landscape" r:id="rId1"/>
  <headerFooter>
    <oddFooter>&amp;L&amp;16Office of Economic and Demographic Research&amp;C&amp;16Page &amp;P of &amp;N&amp;R&amp;16January 25, 2025</oddFooter>
  </headerFooter>
  <ignoredErrors>
    <ignoredError sqref="C72:N72 BV5:BV18 AC5:AC71 Z5:Z18 BV20:BV71 Z20:Z71 V5:V18 R5:R71 C74:N74 V20:V7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Counties</vt:lpstr>
      <vt:lpstr>Counties!Print_Area</vt:lpstr>
      <vt:lpstr>Counties!Print_Titles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2025-01-25T18:58:31Z</cp:lastPrinted>
  <dcterms:created xsi:type="dcterms:W3CDTF">2000-07-05T17:45:16Z</dcterms:created>
  <dcterms:modified xsi:type="dcterms:W3CDTF">2025-01-25T18:59:01Z</dcterms:modified>
</cp:coreProperties>
</file>